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90" windowHeight="11760" activeTab="0"/>
  </bookViews>
  <sheets>
    <sheet name="Instructions" sheetId="1" r:id="rId1"/>
    <sheet name="Input Budget Figures" sheetId="2" r:id="rId2"/>
    <sheet name="Budget per Quarter Calculations" sheetId="3" r:id="rId3"/>
  </sheets>
  <definedNames>
    <definedName name="_xlnm.Print_Area" localSheetId="2">'Budget per Quarter Calculations'!$A$1:$N$270</definedName>
    <definedName name="_xlnm.Print_Area" localSheetId="1">'Input Budget Figures'!$A$1:$S$272</definedName>
  </definedNames>
  <calcPr fullCalcOnLoad="1"/>
</workbook>
</file>

<file path=xl/sharedStrings.xml><?xml version="1.0" encoding="utf-8"?>
<sst xmlns="http://schemas.openxmlformats.org/spreadsheetml/2006/main" count="617" uniqueCount="171">
  <si>
    <t>Employee 1</t>
  </si>
  <si>
    <t>Employee 2</t>
  </si>
  <si>
    <t>Employee 3</t>
  </si>
  <si>
    <t>Employee 4</t>
  </si>
  <si>
    <t>Item 1</t>
  </si>
  <si>
    <t>Item 2</t>
  </si>
  <si>
    <t>Item 3</t>
  </si>
  <si>
    <t>Item 4</t>
  </si>
  <si>
    <t>Item 5</t>
  </si>
  <si>
    <t>Item 6</t>
  </si>
  <si>
    <t>Item 7</t>
  </si>
  <si>
    <t>Employee's Name</t>
  </si>
  <si>
    <t>Company name:</t>
  </si>
  <si>
    <t>Employee 5</t>
  </si>
  <si>
    <t>No. of units</t>
  </si>
  <si>
    <t>Subcont. 1</t>
  </si>
  <si>
    <t>Subcont. 2</t>
  </si>
  <si>
    <t>Subcont. 3</t>
  </si>
  <si>
    <t>Subcont. 4</t>
  </si>
  <si>
    <t>Subcont. 5</t>
  </si>
  <si>
    <t>Consult. 1</t>
  </si>
  <si>
    <t>Consult. 2</t>
  </si>
  <si>
    <t>Consult. 3</t>
  </si>
  <si>
    <t>Consult. 4</t>
  </si>
  <si>
    <t>Consult. 5</t>
  </si>
  <si>
    <t>days</t>
  </si>
  <si>
    <t>of total budget</t>
  </si>
  <si>
    <t>Project duration:</t>
  </si>
  <si>
    <t>Duration</t>
  </si>
  <si>
    <t>Cost Component</t>
  </si>
  <si>
    <t>II. A. Sub-total</t>
  </si>
  <si>
    <t xml:space="preserve"> I. Sub-total</t>
  </si>
  <si>
    <t>III. Sub-total</t>
  </si>
  <si>
    <t>Name of consultant</t>
  </si>
  <si>
    <t>IV. Sub-total</t>
  </si>
  <si>
    <t>Describe the activity</t>
  </si>
  <si>
    <t>Name of institution</t>
  </si>
  <si>
    <t>V. Sub-total</t>
  </si>
  <si>
    <t>Y</t>
  </si>
  <si>
    <t>N</t>
  </si>
  <si>
    <t xml:space="preserve">Input sheet for PROJECT BUDGET </t>
  </si>
  <si>
    <t>Employee's name</t>
  </si>
  <si>
    <t>No. of months subcontracting</t>
  </si>
  <si>
    <t>VI. Sub-total</t>
  </si>
  <si>
    <t xml:space="preserve">     days</t>
  </si>
  <si>
    <t>% of engagement on the project</t>
  </si>
  <si>
    <t>Item 8</t>
  </si>
  <si>
    <t>Item 9</t>
  </si>
  <si>
    <t>Item 10</t>
  </si>
  <si>
    <t xml:space="preserve"> II.A. Purchased equipment description </t>
  </si>
  <si>
    <t>II.B. Sub-total</t>
  </si>
  <si>
    <t xml:space="preserve"> Service to be performed   </t>
  </si>
  <si>
    <t xml:space="preserve"> Description of subcontract for R&amp;D service  </t>
  </si>
  <si>
    <t xml:space="preserve"> Description </t>
  </si>
  <si>
    <t>II.A. Sub-total</t>
  </si>
  <si>
    <t xml:space="preserve">Financed by the IF </t>
  </si>
  <si>
    <t>No. of months</t>
  </si>
  <si>
    <t>Project IF ID:</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</si>
  <si>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</si>
  <si>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</si>
  <si>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</si>
  <si>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</si>
  <si>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</si>
  <si>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</si>
  <si>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</si>
  <si>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</si>
  <si>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</si>
  <si>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</si>
  <si>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</si>
  <si>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</si>
  <si>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</si>
  <si>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</si>
  <si>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</si>
  <si>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Year 1
Q1
(EUR)</t>
  </si>
  <si>
    <t>Year 1 
Q2
(EUR)</t>
  </si>
  <si>
    <t>Year 1
Q3
(EUR)</t>
  </si>
  <si>
    <t>Year 1 
Q4
(EUR)</t>
  </si>
  <si>
    <t>Year 2 
Q1
(EUR)</t>
  </si>
  <si>
    <t>Year 2 
Q2
(EUR)</t>
  </si>
  <si>
    <t>Year 2
Q3
(EUR)</t>
  </si>
  <si>
    <t>Year 2
Q4
(EUR)</t>
  </si>
  <si>
    <t>Item 11</t>
  </si>
  <si>
    <t>Item 12</t>
  </si>
  <si>
    <t>Item 13</t>
  </si>
  <si>
    <t>Item 14</t>
  </si>
  <si>
    <t>Item 15</t>
  </si>
  <si>
    <t>Item 25</t>
  </si>
  <si>
    <t>Item 51</t>
  </si>
  <si>
    <t>Item 77</t>
  </si>
  <si>
    <t>Item 103</t>
  </si>
  <si>
    <t>Item 129</t>
  </si>
  <si>
    <t>Item 155</t>
  </si>
  <si>
    <t>Item 16</t>
  </si>
  <si>
    <t>Item 17</t>
  </si>
  <si>
    <t>Item 18</t>
  </si>
  <si>
    <t>Item 19</t>
  </si>
  <si>
    <t>Item 20</t>
  </si>
  <si>
    <t>Gross Monthly  Salary (EUR)</t>
  </si>
  <si>
    <t>Total cost per item (EUR)</t>
  </si>
  <si>
    <t>Cost per unit (EUR)</t>
  </si>
  <si>
    <t>Subcont. 6</t>
  </si>
  <si>
    <t>Subcont. 7</t>
  </si>
  <si>
    <t>Subcont. 8</t>
  </si>
  <si>
    <t>Subcont. 9</t>
  </si>
  <si>
    <t>Subcont. 10</t>
  </si>
  <si>
    <t>Consult. 6</t>
  </si>
  <si>
    <t>Consult. 7</t>
  </si>
  <si>
    <t>Consult. 8</t>
  </si>
  <si>
    <t>Consult. 9</t>
  </si>
  <si>
    <t>Consult. 10</t>
  </si>
  <si>
    <t>IF Project Budget Preparation Guidelines</t>
  </si>
  <si>
    <t>Total budget of the project (EUR)</t>
  </si>
  <si>
    <t>Input split per quarter  (EUR)</t>
  </si>
  <si>
    <t>Cost per month (EUR)</t>
  </si>
  <si>
    <t>Monthly Cost per Subcontractor (EUR)</t>
  </si>
  <si>
    <t>Total cost per activity (EUR)</t>
  </si>
  <si>
    <t>Cost Attributable to Project (EUR)</t>
  </si>
  <si>
    <t xml:space="preserve">Employee's Profession </t>
  </si>
  <si>
    <t xml:space="preserve">Total Expenses attributable to the project </t>
  </si>
  <si>
    <t>Allocation of co-financing funds per quarter</t>
  </si>
  <si>
    <t xml:space="preserve">     </t>
  </si>
  <si>
    <t>Year 1
Q1
engagement %</t>
  </si>
  <si>
    <t>Year 1
Q2
engagement %</t>
  </si>
  <si>
    <t>Year 1
Q3
engagement %</t>
  </si>
  <si>
    <t>Year 1
Q4
engagement %</t>
  </si>
  <si>
    <t>Year 2
Q1
engagement %</t>
  </si>
  <si>
    <t>Year 2
Q2
engagement %</t>
  </si>
  <si>
    <t>Year 2
Q3
engagement %</t>
  </si>
  <si>
    <t>Year 2
Q4
engagement %</t>
  </si>
  <si>
    <t xml:space="preserve">VI. Patent application and fees, certifications </t>
  </si>
  <si>
    <t>VI. Patent application and fees, certifications</t>
  </si>
  <si>
    <t>Please note: The company is responsible for the accuracy of the financial information provided in these worksheets.</t>
  </si>
  <si>
    <t>From date (DD.MM.YEAR.)</t>
  </si>
  <si>
    <t>To date (DD.MM.YEAR.)</t>
  </si>
  <si>
    <t>Total</t>
  </si>
  <si>
    <t>of total budget paid by IF</t>
  </si>
  <si>
    <t xml:space="preserve">as % of total budget </t>
  </si>
  <si>
    <t>Employee 21</t>
  </si>
  <si>
    <t>Employee 22</t>
  </si>
  <si>
    <t>Employee 23</t>
  </si>
  <si>
    <t>Employee 24</t>
  </si>
  <si>
    <t>Employee 25</t>
  </si>
  <si>
    <t>Company size:</t>
  </si>
  <si>
    <t>Daily rate (EUR/day)</t>
  </si>
  <si>
    <t>Total no. of days during the Project</t>
  </si>
  <si>
    <t>MATCHING GRANTS Program</t>
  </si>
  <si>
    <t>Budget category</t>
  </si>
  <si>
    <t>I.  Human resources</t>
  </si>
  <si>
    <t>II. R&amp;D equipment and supplies</t>
  </si>
  <si>
    <t>III. External R&amp;D services, subcontracts</t>
  </si>
  <si>
    <t>IV. R&amp;D experts/advisors</t>
  </si>
  <si>
    <t xml:space="preserve"> Description of the service and name of service provider</t>
  </si>
  <si>
    <t>Total cost (EUR)</t>
  </si>
  <si>
    <t>V. Business consultancy (maximum of 20% of Approved Project Budget)</t>
  </si>
  <si>
    <t>*Expenditure recognition on a cash basis means that the Awardee (i.e. the Company) records expenses in financial accounts as cash is paid out for purchases, and in the same manner, the fixed assets held by the Awardee are shown in the project budget (or in financial reports prepared for the IF) at the cost at the moment of purchase.</t>
  </si>
  <si>
    <t>as % of total budget (min 30%/40%)</t>
  </si>
  <si>
    <t>Co-financing amount (min 30%/40% of total project cost, EUR)</t>
  </si>
  <si>
    <t>Project duration in months
(up to 24):</t>
  </si>
  <si>
    <t>Co-financing (min 30%/40% of total Project cost, EUR)</t>
  </si>
  <si>
    <t xml:space="preserve"> II.B. Leased or rented equipment / online services and tools description </t>
  </si>
  <si>
    <t>Version 9.0, November 30, 2021</t>
  </si>
  <si>
    <t xml:space="preserve">Represents gross
monthly salary at the Company. </t>
  </si>
  <si>
    <t xml:space="preserve"> Description of subcontract for R&amp;D service, Name of subcontractor, and Country  </t>
  </si>
  <si>
    <t xml:space="preserve">Note: 
This Project Budget is to be filled out on a PC only.
Due to compatibility issues, Mac (Apple users) may alter the original visual and structural format/style of the excel document. 
This Project Budget is not to be unlocked or alerted.
Application documentation must be submitted in the exact same format as provided on the IF website, if alerted the Application will be disqualified from further evaluation.
</t>
  </si>
  <si>
    <r>
      <t xml:space="preserve">Please note that reporting to the Innovation Fund in quarterly reports is on cash-basis accounting, not accrual accounting principles.* 
No depreciation will be provided in these statements as per IF Financial Management requirements. Similarly, salaries should be recognized as an expense at the moment of payment.
The Awardee must provide co-financing in the amount of at least 30% of total project costs payable at the beginning of each quarter in the amount of at least 30% of the quarterly budget (40% for medium enterprise). 
Please input budget figures in the yellow highlighted cells in the </t>
    </r>
    <r>
      <rPr>
        <b/>
        <sz val="11"/>
        <color indexed="62"/>
        <rFont val="Calibri"/>
        <family val="2"/>
      </rPr>
      <t>Input Budget Figures</t>
    </r>
    <r>
      <rPr>
        <sz val="11"/>
        <color indexed="62"/>
        <rFont val="Calibri"/>
        <family val="2"/>
      </rPr>
      <t xml:space="preserve"> worksheet, and allocate the appropriate engagement percentage  for each quarter. 
It is the Awardee's responsibility to ensure that the sum of amounts in the "Input split per quarter" fields matches the "Total cost per item" field for each item. Also make sure to provide appropriate description in the "Cost Justification" column for the required budget categories.
</t>
    </r>
    <r>
      <rPr>
        <b/>
        <sz val="11"/>
        <color indexed="62"/>
        <rFont val="Calibri"/>
        <family val="2"/>
      </rPr>
      <t>Budget per Quarter Calculations</t>
    </r>
    <r>
      <rPr>
        <sz val="11"/>
        <color indexed="62"/>
        <rFont val="Calibri"/>
        <family val="2"/>
      </rPr>
      <t xml:space="preserve"> worksheet is calculated automatically from the input cells in the Input Budget Figures.
Examples of costs which can be listed within the budget categories are: 
- Human resources: Salaries and remuneration for all personnel engaged in the project, inclusive of all taxes and contributions (all forms of employment and engagement allowed)
- R&amp;D equipment and supplies: e.g. computers, laboratory equipment, instruments, electrical components, raw materials, chemicals, machines, online tools and services..
- External R&amp;D services, subcontracts: e.g. external manufacturing services, R&amp;D consultancy, outsourced development.
- R&amp;D experts/advisors: e.g. specific R&amp;D advisory and consulting, specific domain expertise.
- Business consultancy (maximum of 20% of Approved Project Budget): e.g. project-related business development advisory, market research, customer discovery and negotiations.
- Patent application and fees, certifications: e.g. patent attorney, CE mark, industrial design protection, EPO/WIPO/PCT application.
</t>
    </r>
  </si>
  <si>
    <r>
      <rPr>
        <b/>
        <u val="single"/>
        <sz val="14"/>
        <color indexed="62"/>
        <rFont val="Calibri"/>
        <family val="2"/>
      </rPr>
      <t xml:space="preserve">Represents individual(s) engagement on the Project </t>
    </r>
    <r>
      <rPr>
        <b/>
        <u val="single"/>
        <sz val="12"/>
        <color indexed="62"/>
        <rFont val="Calibri"/>
        <family val="2"/>
      </rPr>
      <t xml:space="preserve">
</t>
    </r>
    <r>
      <rPr>
        <b/>
        <sz val="12"/>
        <color indexed="62"/>
        <rFont val="Calibri"/>
        <family val="2"/>
      </rPr>
      <t>(total cost of engagement on the project will be presented in the sheet "Budget per Quarter Calculations" and  calculated by multiplying gross monthly salary at the Company with % of engagement on the project for each quarter)</t>
    </r>
  </si>
  <si>
    <r>
      <t xml:space="preserve">Cost Justification 
</t>
    </r>
    <r>
      <rPr>
        <b/>
        <sz val="10"/>
        <color indexed="62"/>
        <rFont val="Calibri"/>
        <family val="2"/>
      </rPr>
      <t xml:space="preserve">(Describe the benefit to the project or the specific need for equipment proposed. 
Describe the method used to estimate equipment expenses (e.g., catalog prices, vendor quotes, etc.) </t>
    </r>
  </si>
  <si>
    <r>
      <t xml:space="preserve">Cost Justification
</t>
    </r>
    <r>
      <rPr>
        <b/>
        <sz val="10"/>
        <color indexed="62"/>
        <rFont val="Calibri"/>
        <family val="2"/>
      </rPr>
      <t xml:space="preserve">(Describe the benefit to the project or the specific need for equipment proposed. 
Describe the method used to estimate equipment expenses (e.g., catalog prices, vendor quotes, etc.) </t>
    </r>
  </si>
  <si>
    <r>
      <t xml:space="preserve">Cost Justification                                                                                                        </t>
    </r>
    <r>
      <rPr>
        <b/>
        <sz val="10"/>
        <color indexed="62"/>
        <rFont val="Calibri"/>
        <family val="2"/>
      </rPr>
      <t>(Describe the need for the R&amp;D services by the firms,  describe briefly the services to be provided and justify the proposed cost)</t>
    </r>
  </si>
  <si>
    <r>
      <t xml:space="preserve">Cost Justification                                                                                                        </t>
    </r>
    <r>
      <rPr>
        <b/>
        <sz val="10"/>
        <color indexed="62"/>
        <rFont val="Calibri"/>
        <family val="2"/>
      </rPr>
      <t>(Describe the need for the R&amp;D experts/advisors services provided by individuals,  describe briefly the services to be provided and justify the proposed cost)</t>
    </r>
  </si>
  <si>
    <r>
      <t xml:space="preserve">Cost Justification                                                                                                      </t>
    </r>
    <r>
      <rPr>
        <b/>
        <sz val="10"/>
        <color indexed="62"/>
        <rFont val="Calibri"/>
        <family val="2"/>
      </rPr>
      <t>(Describe the need business consultancy, describe briefly the services to be provided and justify the proposed cost)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</si>
</sst>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 [$€-1]"/>
    <numFmt numFmtId="173" formatCode="dd\.mm\.yyyy;@"/>
    <numFmt numFmtId="174" formatCode="dd\.mm\.yyyy"/>
    <numFmt numFmtId="175" formatCode="0;[Red]0"/>
    <numFmt numFmtId="176" formatCode="0.00;[Red]0.00"/>
    <numFmt numFmtId="177" formatCode="dd\.mm"/>
  </numFmts>
  <fonts count="6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2"/>
      <name val="Calibri"/>
      <family val="2"/>
    </font>
    <font>
      <b/>
      <sz val="12"/>
      <color indexed="62"/>
      <name val="Calibri"/>
      <family val="2"/>
    </font>
    <font>
      <b/>
      <u val="single"/>
      <sz val="12"/>
      <color indexed="62"/>
      <name val="Calibri"/>
      <family val="2"/>
    </font>
    <font>
      <i/>
      <sz val="12"/>
      <color indexed="62"/>
      <name val="Calibri"/>
      <family val="2"/>
    </font>
    <font>
      <sz val="14"/>
      <color indexed="62"/>
      <name val="Calibri"/>
      <family val="2"/>
    </font>
    <font>
      <b/>
      <sz val="14"/>
      <color indexed="62"/>
      <name val="Calibri"/>
      <family val="2"/>
    </font>
    <font>
      <i/>
      <sz val="14"/>
      <color indexed="62"/>
      <name val="Calibri"/>
      <family val="2"/>
    </font>
    <font>
      <b/>
      <u val="single"/>
      <sz val="14"/>
      <color indexed="62"/>
      <name val="Calibri"/>
      <family val="2"/>
    </font>
    <font>
      <sz val="16"/>
      <color indexed="62"/>
      <name val="Calibri"/>
      <family val="2"/>
    </font>
    <font>
      <i/>
      <sz val="11"/>
      <color indexed="62"/>
      <name val="Calibri"/>
      <family val="2"/>
    </font>
    <font>
      <b/>
      <sz val="11"/>
      <color indexed="62"/>
      <name val="Calibri"/>
      <family val="2"/>
    </font>
    <font>
      <b/>
      <sz val="10"/>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4" tint="-0.24997000396251678"/>
      <name val="Calibri"/>
      <family val="2"/>
    </font>
    <font>
      <b/>
      <sz val="12"/>
      <color theme="4" tint="-0.24997000396251678"/>
      <name val="Calibri"/>
      <family val="2"/>
    </font>
    <font>
      <b/>
      <u val="single"/>
      <sz val="12"/>
      <color theme="4" tint="-0.24997000396251678"/>
      <name val="Calibri"/>
      <family val="2"/>
    </font>
    <font>
      <i/>
      <sz val="12"/>
      <color theme="4" tint="-0.24997000396251678"/>
      <name val="Calibri"/>
      <family val="2"/>
    </font>
    <font>
      <sz val="14"/>
      <color theme="4" tint="-0.24997000396251678"/>
      <name val="Calibri"/>
      <family val="2"/>
    </font>
    <font>
      <b/>
      <sz val="14"/>
      <color theme="4" tint="-0.24997000396251678"/>
      <name val="Calibri"/>
      <family val="2"/>
    </font>
    <font>
      <i/>
      <sz val="14"/>
      <color theme="4" tint="-0.24997000396251678"/>
      <name val="Calibri"/>
      <family val="2"/>
    </font>
    <font>
      <b/>
      <u val="single"/>
      <sz val="14"/>
      <color theme="4" tint="-0.24997000396251678"/>
      <name val="Calibri"/>
      <family val="2"/>
    </font>
    <font>
      <sz val="11"/>
      <color theme="4" tint="-0.24997000396251678"/>
      <name val="Calibri"/>
      <family val="2"/>
    </font>
    <font>
      <sz val="16"/>
      <color theme="4" tint="-0.24997000396251678"/>
      <name val="Calibri"/>
      <family val="2"/>
    </font>
    <font>
      <i/>
      <sz val="11"/>
      <color theme="4" tint="-0.24997000396251678"/>
      <name val="Calibri"/>
      <family val="2"/>
    </font>
    <font>
      <b/>
      <sz val="11"/>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color indexed="63"/>
      </right>
      <top style="thin"/>
      <bottom style="thin"/>
    </border>
    <border>
      <left style="thin"/>
      <right style="thin"/>
      <top style="thin"/>
      <bottom/>
    </border>
    <border>
      <left style="thin"/>
      <right/>
      <top/>
      <botto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medium"/>
      <right style="medium"/>
      <top style="medium"/>
      <bottom style="medium"/>
    </border>
    <border>
      <left/>
      <right style="thin"/>
      <top/>
      <bottom/>
    </border>
    <border>
      <left style="thin">
        <color theme="3" tint="-0.4999699890613556"/>
      </left>
      <right/>
      <top style="hair"/>
      <bottom style="thin">
        <color theme="3" tint="-0.4999699890613556"/>
      </bottom>
    </border>
    <border>
      <left/>
      <right style="thin">
        <color theme="3" tint="-0.4999699890613556"/>
      </right>
      <top style="hair"/>
      <bottom style="thin">
        <color theme="3" tint="-0.4999699890613556"/>
      </bottom>
    </border>
    <border>
      <left style="thin">
        <color theme="3" tint="-0.4999699890613556"/>
      </left>
      <right/>
      <top style="thin">
        <color theme="3" tint="-0.4999699890613556"/>
      </top>
      <bottom style="hair"/>
    </border>
    <border>
      <left/>
      <right style="thin">
        <color theme="3" tint="-0.4999699890613556"/>
      </right>
      <top style="thin">
        <color theme="3" tint="-0.4999699890613556"/>
      </top>
      <bottom style="hair"/>
    </border>
    <border>
      <left style="thin">
        <color theme="3" tint="-0.4999699890613556"/>
      </left>
      <right>
        <color indexed="63"/>
      </right>
      <top>
        <color indexed="63"/>
      </top>
      <bottom style="thin">
        <color theme="3" tint="-0.4999699890613556"/>
      </bottom>
    </border>
    <border>
      <left/>
      <right style="thin">
        <color theme="3" tint="-0.4999699890613556"/>
      </right>
      <top>
        <color indexed="63"/>
      </top>
      <bottom style="thin">
        <color theme="3" tint="-0.4999699890613556"/>
      </bottom>
    </border>
    <border>
      <left style="thin">
        <color theme="3" tint="-0.4999699890613556"/>
      </left>
      <right/>
      <top style="thin">
        <color theme="3" tint="-0.4999699890613556"/>
      </top>
      <bottom style="thin">
        <color theme="3" tint="-0.4999699890613556"/>
      </bottom>
    </border>
    <border>
      <left/>
      <right style="thin">
        <color theme="3" tint="-0.4999699890613556"/>
      </right>
      <top style="thin">
        <color theme="3" tint="-0.4999699890613556"/>
      </top>
      <bottom style="thin">
        <color theme="3" tint="-0.4999699890613556"/>
      </bottom>
    </border>
    <border>
      <left style="thin">
        <color theme="3" tint="-0.4999699890613556"/>
      </left>
      <right/>
      <top style="thin">
        <color theme="3" tint="-0.4999699890613556"/>
      </top>
      <bottom>
        <color indexed="63"/>
      </bottom>
    </border>
    <border>
      <left/>
      <right style="thin">
        <color theme="3" tint="-0.4999699890613556"/>
      </right>
      <top style="thin">
        <color theme="3" tint="-0.4999699890613556"/>
      </top>
      <bottom>
        <color indexed="63"/>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style="thin"/>
      <top style="thin"/>
      <bottom style="thin"/>
    </border>
    <border>
      <left style="thin"/>
      <right/>
      <top/>
      <bottom style="thin">
        <color theme="3" tint="-0.4999699890613556"/>
      </bottom>
    </border>
    <border>
      <left/>
      <right style="thin"/>
      <top/>
      <bottom style="thin">
        <color theme="3" tint="-0.4999699890613556"/>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style="thin">
        <color theme="3" tint="-0.4999699890613556"/>
      </right>
      <top style="hair"/>
      <bottom/>
    </border>
    <border>
      <left style="thin"/>
      <right style="thin">
        <color theme="3" tint="-0.4999699890613556"/>
      </right>
      <top/>
      <bottom style="hair"/>
    </border>
    <border>
      <left style="thin"/>
      <right style="thin"/>
      <top style="hair"/>
      <bottom style="thin"/>
    </border>
    <border>
      <left style="thin"/>
      <right style="thin">
        <color theme="3" tint="-0.4999699890613556"/>
      </right>
      <top style="hair"/>
      <bottom style="hair"/>
    </border>
    <border>
      <left style="thin"/>
      <right/>
      <top style="hair">
        <color theme="3" tint="-0.4999699890613556"/>
      </top>
      <bottom style="hair">
        <color theme="3" tint="-0.4999699890613556"/>
      </bottom>
    </border>
    <border>
      <left/>
      <right style="thin"/>
      <top style="hair">
        <color theme="3" tint="-0.4999699890613556"/>
      </top>
      <bottom style="hair">
        <color theme="3" tint="-0.4999699890613556"/>
      </bottom>
    </border>
    <border>
      <left/>
      <right/>
      <top style="thin"/>
      <bottom/>
    </border>
    <border>
      <left style="thin"/>
      <right style="thin"/>
      <top style="thin"/>
      <bottom style="hair"/>
    </border>
    <border>
      <left style="thin"/>
      <right style="thin">
        <color theme="3" tint="-0.4999699890613556"/>
      </right>
      <top style="thin"/>
      <bottom style="hair"/>
    </border>
    <border>
      <left style="thin">
        <color theme="3" tint="-0.4999699890613556"/>
      </left>
      <right style="thin">
        <color theme="3" tint="-0.4999699890613556"/>
      </right>
      <top style="hair">
        <color theme="3" tint="-0.4999699890613556"/>
      </top>
      <bottom style="hair">
        <color theme="3" tint="-0.4999699890613556"/>
      </bottom>
    </border>
    <border>
      <left style="thin">
        <color theme="3" tint="-0.4999699890613556"/>
      </left>
      <right style="thin">
        <color theme="3" tint="-0.4999699890613556"/>
      </right>
      <top style="thin"/>
      <bottom style="hair">
        <color theme="3" tint="-0.4999699890613556"/>
      </bottom>
    </border>
    <border>
      <left style="thin">
        <color theme="3" tint="-0.4999699890613556"/>
      </left>
      <right/>
      <top style="hair">
        <color theme="3" tint="-0.4999699890613556"/>
      </top>
      <bottom style="hair">
        <color theme="3" tint="-0.4999699890613556"/>
      </bottom>
    </border>
    <border>
      <left style="thin">
        <color theme="3" tint="-0.4999699890613556"/>
      </left>
      <right/>
      <top style="thin"/>
      <bottom style="hair">
        <color theme="3" tint="-0.4999699890613556"/>
      </bottom>
    </border>
    <border>
      <left style="thin"/>
      <right style="thin"/>
      <top/>
      <bottom style="thin"/>
    </border>
    <border>
      <left style="thin"/>
      <right style="thin">
        <color theme="3" tint="-0.4999699890613556"/>
      </right>
      <top style="hair"/>
      <bottom style="hair">
        <color theme="3" tint="-0.4999699890613556"/>
      </bottom>
    </border>
    <border>
      <left style="thin"/>
      <right style="thin"/>
      <top/>
      <bottom/>
    </border>
    <border>
      <left style="thin"/>
      <right style="thin">
        <color theme="3" tint="-0.4999699890613556"/>
      </right>
      <top style="thin"/>
      <bottom/>
    </border>
    <border>
      <left style="thin"/>
      <right style="thin">
        <color theme="3" tint="-0.4999699890613556"/>
      </right>
      <top>
        <color indexed="63"/>
      </top>
      <bottom style="hair">
        <color theme="3" tint="-0.4999699890613556"/>
      </bottom>
    </border>
    <border>
      <left style="thin">
        <color theme="3" tint="-0.4999699890613556"/>
      </left>
      <right style="thin">
        <color theme="3" tint="-0.4999699890613556"/>
      </right>
      <top style="thin"/>
      <bottom/>
    </border>
    <border>
      <left style="thin">
        <color theme="3" tint="-0.4999699890613556"/>
      </left>
      <right style="thin">
        <color theme="3" tint="-0.4999699890613556"/>
      </right>
      <top/>
      <bottom style="hair">
        <color theme="3" tint="-0.4999699890613556"/>
      </bottom>
    </border>
    <border>
      <left style="thin">
        <color theme="3" tint="-0.4999699890613556"/>
      </left>
      <right style="thin"/>
      <top style="thin"/>
      <bottom/>
    </border>
    <border>
      <left style="thin">
        <color theme="3" tint="-0.4999699890613556"/>
      </left>
      <right style="thin"/>
      <top/>
      <bottom style="hair">
        <color theme="3" tint="-0.4999699890613556"/>
      </bottom>
    </border>
    <border>
      <left style="thin"/>
      <right/>
      <top style="hair"/>
      <bottom style="hair"/>
    </border>
    <border>
      <left/>
      <right style="thin"/>
      <top style="hair"/>
      <bottom style="hair"/>
    </border>
    <border>
      <left style="thin"/>
      <right style="thin"/>
      <top/>
      <bottom style="hair"/>
    </border>
    <border>
      <left style="thin"/>
      <right style="thin"/>
      <top style="hair"/>
      <bottom style="hair">
        <color theme="3" tint="-0.4999699890613556"/>
      </bottom>
    </border>
    <border>
      <left style="thin">
        <color theme="3" tint="-0.4999699890613556"/>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color theme="3" tint="-0.4999699890613556"/>
      </right>
      <top style="thin">
        <color theme="3" tint="-0.4999699890613556"/>
      </top>
      <bottom style="hair"/>
    </border>
    <border>
      <left style="thin"/>
      <right style="thin"/>
      <top style="hair">
        <color theme="3" tint="-0.4999699890613556"/>
      </top>
      <bottom style="hair">
        <color theme="3" tint="-0.4999699890613556"/>
      </bottom>
    </border>
    <border>
      <left style="medium"/>
      <right style="medium"/>
      <top style="medium"/>
      <bottom/>
    </border>
    <border>
      <left style="medium"/>
      <right style="medium"/>
      <top/>
      <bottom style="medium"/>
    </border>
    <border>
      <left style="thin">
        <color theme="3" tint="-0.4999699890613556"/>
      </left>
      <right style="thin"/>
      <top style="thin">
        <color theme="3" tint="-0.4999699890613556"/>
      </top>
      <bottom style="thin"/>
    </border>
    <border>
      <left style="thin">
        <color theme="3" tint="-0.4999699890613556"/>
      </left>
      <right style="thin"/>
      <top style="thin"/>
      <bottom style="thin"/>
    </border>
    <border>
      <left style="thin"/>
      <right/>
      <top style="thin">
        <color theme="3" tint="-0.4999699890613556"/>
      </top>
      <bottom/>
    </border>
    <border>
      <left/>
      <right style="thin"/>
      <top style="thin">
        <color theme="3" tint="-0.4999699890613556"/>
      </top>
      <bottom/>
    </border>
    <border>
      <left style="thin"/>
      <right style="thin"/>
      <top style="hair"/>
      <bottom/>
    </border>
    <border>
      <left style="thin"/>
      <right style="thin"/>
      <top style="thin">
        <color theme="3" tint="-0.4999699890613556"/>
      </top>
      <bottom style="hair"/>
    </border>
    <border>
      <left style="thin"/>
      <right/>
      <top style="thin"/>
      <bottom style="hair">
        <color theme="3" tint="-0.4999699890613556"/>
      </bottom>
    </border>
    <border>
      <left/>
      <right style="thin"/>
      <top style="thin"/>
      <bottom style="hair">
        <color theme="3" tint="-0.4999699890613556"/>
      </bottom>
    </border>
    <border>
      <left style="thin"/>
      <right style="thin"/>
      <top style="thin"/>
      <bottom style="hair">
        <color theme="3" tint="-0.4999699890613556"/>
      </bottom>
    </border>
    <border>
      <left style="thin">
        <color theme="3" tint="-0.4999699890613556"/>
      </left>
      <right>
        <color indexed="63"/>
      </right>
      <top style="hair"/>
      <bottom>
        <color indexed="63"/>
      </bottom>
    </border>
    <border>
      <left style="thin">
        <color theme="3" tint="-0.4999699890613556"/>
      </left>
      <right>
        <color indexed="63"/>
      </right>
      <top>
        <color indexed="63"/>
      </top>
      <bottom style="hair"/>
    </border>
    <border>
      <left style="thin">
        <color theme="3" tint="-0.4999699890613556"/>
      </left>
      <right style="thin"/>
      <top style="thin">
        <color theme="3" tint="-0.4999699890613556"/>
      </top>
      <bottom style="hair"/>
    </border>
    <border>
      <left style="thin"/>
      <right style="thin"/>
      <top style="hair">
        <color theme="3" tint="-0.4999699890613556"/>
      </top>
      <bottom style="thin"/>
    </border>
    <border>
      <left style="thin">
        <color theme="3" tint="-0.4999699890613556"/>
      </left>
      <right style="thin"/>
      <top style="thin"/>
      <bottom style="hair"/>
    </border>
    <border>
      <left style="thin"/>
      <right style="thin">
        <color theme="3" tint="-0.4999699890613556"/>
      </right>
      <top style="hair"/>
      <bottom style="thin"/>
    </border>
    <border>
      <left style="thin">
        <color theme="3" tint="-0.4999699890613556"/>
      </left>
      <right style="thin">
        <color theme="3" tint="-0.4999699890613556"/>
      </right>
      <top style="hair">
        <color theme="3" tint="-0.4999699890613556"/>
      </top>
      <bottom style="thin">
        <color theme="3" tint="-0.4999699890613556"/>
      </bottom>
    </border>
    <border>
      <left style="thin">
        <color theme="3" tint="-0.4999699890613556"/>
      </left>
      <right>
        <color indexed="63"/>
      </right>
      <top style="hair">
        <color theme="3" tint="-0.4999699890613556"/>
      </top>
      <bottom style="thin">
        <color theme="3" tint="-0.4999699890613556"/>
      </bottom>
    </border>
    <border>
      <left style="thin">
        <color theme="3" tint="-0.4999699890613556"/>
      </left>
      <right style="thin">
        <color theme="3" tint="-0.4999699890613556"/>
      </right>
      <top style="hair">
        <color theme="3" tint="-0.4999699890613556"/>
      </top>
      <bottom style="thin"/>
    </border>
    <border>
      <left style="thin">
        <color theme="3" tint="-0.4999699890613556"/>
      </left>
      <right style="thin"/>
      <top style="hair"/>
      <bottom/>
    </border>
    <border>
      <left style="thin"/>
      <right style="thin">
        <color theme="3" tint="-0.4999699890613556"/>
      </right>
      <top/>
      <bottom/>
    </border>
    <border>
      <left style="thin"/>
      <right/>
      <top style="hair">
        <color theme="3" tint="-0.4999699890613556"/>
      </top>
      <bottom style="thin"/>
    </border>
    <border>
      <left/>
      <right style="thin"/>
      <top style="hair">
        <color theme="3" tint="-0.4999699890613556"/>
      </top>
      <bottom style="thin"/>
    </border>
    <border>
      <left style="thin">
        <color theme="3" tint="-0.4999699890613556"/>
      </left>
      <right/>
      <top style="hair">
        <color theme="3" tint="-0.4999699890613556"/>
      </top>
      <bottom style="thin"/>
    </border>
    <border>
      <left style="thin"/>
      <right style="thin">
        <color theme="3" tint="-0.4999699890613556"/>
      </right>
      <top style="hair">
        <color theme="3" tint="-0.4999699890613556"/>
      </top>
      <bottom style="hair"/>
    </border>
    <border>
      <left style="thin"/>
      <right style="thin"/>
      <top style="hair">
        <color theme="3" tint="-0.4999699890613556"/>
      </top>
      <bottom style="hair"/>
    </border>
    <border>
      <left style="thin"/>
      <right style="hair"/>
      <top style="hair"/>
      <bottom style="hair"/>
    </border>
    <border>
      <left style="hair"/>
      <right style="thin"/>
      <top style="hair"/>
      <bottom style="hair"/>
    </border>
    <border>
      <left style="thin"/>
      <right style="hair"/>
      <top style="thin"/>
      <bottom style="hair"/>
    </border>
    <border>
      <left style="hair"/>
      <right style="thin"/>
      <top style="thin"/>
      <bottom style="hair"/>
    </border>
    <border>
      <left/>
      <right/>
      <top style="hair"/>
      <bottom style="hair"/>
    </border>
    <border>
      <left/>
      <right/>
      <top style="thin"/>
      <bottom style="hair"/>
    </border>
    <border>
      <left style="thin"/>
      <right style="hair">
        <color theme="3" tint="-0.4999699890613556"/>
      </right>
      <top style="hair">
        <color theme="3" tint="-0.4999699890613556"/>
      </top>
      <bottom style="hair">
        <color theme="3" tint="-0.4999699890613556"/>
      </bottom>
    </border>
    <border>
      <left style="hair">
        <color theme="3" tint="-0.4999699890613556"/>
      </left>
      <right style="thin"/>
      <top style="hair">
        <color theme="3" tint="-0.4999699890613556"/>
      </top>
      <bottom style="hair">
        <color theme="3" tint="-0.4999699890613556"/>
      </bottom>
    </border>
    <border>
      <left style="thin">
        <color theme="3" tint="-0.4999699890613556"/>
      </left>
      <right style="thin">
        <color theme="3" tint="-0.4999699890613556"/>
      </right>
      <top style="thin">
        <color theme="3" tint="-0.4999699890613556"/>
      </top>
      <bottom/>
    </border>
    <border>
      <left/>
      <right/>
      <top style="thin">
        <color theme="3" tint="-0.4999699890613556"/>
      </top>
      <bottom style="hair">
        <color theme="3" tint="-0.4999699890613556"/>
      </bottom>
    </border>
    <border>
      <left/>
      <right/>
      <top style="hair">
        <color theme="3" tint="-0.4999699890613556"/>
      </top>
      <bottom style="hair">
        <color theme="3" tint="-0.4999699890613556"/>
      </bottom>
    </border>
    <border>
      <left style="thin"/>
      <right style="thin"/>
      <top style="thin">
        <color theme="3" tint="-0.4999699890613556"/>
      </top>
      <bottom style="hair">
        <color theme="3" tint="-0.4999699890613556"/>
      </bottom>
    </border>
    <border>
      <left style="thin"/>
      <right style="hair"/>
      <top style="hair"/>
      <bottom style="thin"/>
    </border>
    <border>
      <left style="hair"/>
      <right style="thin"/>
      <top style="hair"/>
      <bottom style="thin"/>
    </border>
    <border>
      <left style="thin"/>
      <right style="hair">
        <color theme="3" tint="-0.4999699890613556"/>
      </right>
      <top style="thin"/>
      <bottom style="hair">
        <color theme="3" tint="-0.4999699890613556"/>
      </bottom>
    </border>
    <border>
      <left style="hair">
        <color theme="3" tint="-0.4999699890613556"/>
      </left>
      <right style="thin"/>
      <top style="thin"/>
      <bottom style="hair">
        <color theme="3" tint="-0.4999699890613556"/>
      </bottom>
    </border>
    <border>
      <left/>
      <right style="thin"/>
      <top style="thin">
        <color theme="3" tint="-0.4999699890613556"/>
      </top>
      <bottom style="hair">
        <color theme="3" tint="-0.4999699890613556"/>
      </bottom>
    </border>
    <border>
      <left/>
      <right/>
      <top style="hair"/>
      <bottom style="thin"/>
    </border>
    <border>
      <left style="thin"/>
      <right style="thin"/>
      <top style="hair">
        <color theme="3" tint="-0.4999699890613556"/>
      </top>
      <bottom/>
    </border>
    <border>
      <left>
        <color indexed="63"/>
      </left>
      <right>
        <color indexed="63"/>
      </right>
      <top style="hair">
        <color theme="3" tint="-0.4999699890613556"/>
      </top>
      <bottom>
        <color indexed="63"/>
      </bottom>
    </border>
    <border>
      <left>
        <color indexed="63"/>
      </left>
      <right style="thin"/>
      <top style="hair">
        <color theme="3" tint="-0.4999699890613556"/>
      </top>
      <bottom>
        <color indexed="63"/>
      </bottom>
    </border>
    <border>
      <left style="thin">
        <color theme="3" tint="-0.4999699890613556"/>
      </left>
      <right style="thin">
        <color theme="3" tint="-0.4999699890613556"/>
      </right>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8">
    <xf numFmtId="0" fontId="0" fillId="0" borderId="0" xfId="0" applyFont="1" applyAlignment="1">
      <alignment/>
    </xf>
    <xf numFmtId="0" fontId="48" fillId="0" borderId="0" xfId="0" applyFont="1" applyFill="1" applyBorder="1" applyAlignment="1">
      <alignment/>
    </xf>
    <xf numFmtId="0" fontId="48" fillId="0" borderId="0" xfId="0" applyFont="1" applyAlignment="1">
      <alignment/>
    </xf>
    <xf numFmtId="0" fontId="48" fillId="33" borderId="0" xfId="0" applyFont="1" applyFill="1" applyBorder="1" applyAlignment="1">
      <alignment/>
    </xf>
    <xf numFmtId="0" fontId="48" fillId="0" borderId="0" xfId="0" applyFont="1" applyBorder="1" applyAlignment="1">
      <alignment wrapText="1"/>
    </xf>
    <xf numFmtId="0" fontId="49" fillId="0" borderId="0" xfId="0" applyFont="1" applyAlignment="1">
      <alignment/>
    </xf>
    <xf numFmtId="0" fontId="50" fillId="33" borderId="0" xfId="0" applyFont="1" applyFill="1" applyAlignment="1">
      <alignment/>
    </xf>
    <xf numFmtId="0" fontId="48" fillId="33" borderId="0" xfId="0" applyFont="1" applyFill="1" applyBorder="1" applyAlignment="1">
      <alignment horizontal="left"/>
    </xf>
    <xf numFmtId="0" fontId="48" fillId="33" borderId="0" xfId="0" applyFont="1" applyFill="1" applyBorder="1" applyAlignment="1" applyProtection="1">
      <alignment/>
      <protection/>
    </xf>
    <xf numFmtId="0" fontId="48" fillId="33" borderId="0" xfId="0" applyFont="1" applyFill="1" applyAlignment="1">
      <alignment/>
    </xf>
    <xf numFmtId="0" fontId="48" fillId="33" borderId="0" xfId="0" applyFont="1" applyFill="1" applyBorder="1" applyAlignment="1">
      <alignment wrapText="1"/>
    </xf>
    <xf numFmtId="0" fontId="48" fillId="33" borderId="0" xfId="0" applyFont="1" applyFill="1" applyBorder="1" applyAlignment="1">
      <alignment/>
    </xf>
    <xf numFmtId="0" fontId="49" fillId="33" borderId="0" xfId="0" applyFont="1" applyFill="1" applyAlignment="1">
      <alignment/>
    </xf>
    <xf numFmtId="0" fontId="50" fillId="33" borderId="0" xfId="0" applyFont="1" applyFill="1" applyBorder="1" applyAlignment="1">
      <alignment/>
    </xf>
    <xf numFmtId="0" fontId="48" fillId="0" borderId="0" xfId="0" applyFont="1" applyFill="1" applyAlignment="1">
      <alignment/>
    </xf>
    <xf numFmtId="0" fontId="49" fillId="33" borderId="0" xfId="0" applyFont="1" applyFill="1" applyAlignment="1">
      <alignment horizontal="left"/>
    </xf>
    <xf numFmtId="0" fontId="49" fillId="0" borderId="0" xfId="0" applyFont="1" applyFill="1" applyAlignment="1">
      <alignment horizontal="left"/>
    </xf>
    <xf numFmtId="49" fontId="48" fillId="33" borderId="0" xfId="0" applyNumberFormat="1" applyFont="1" applyFill="1" applyBorder="1" applyAlignment="1">
      <alignment horizontal="center" wrapText="1"/>
    </xf>
    <xf numFmtId="0" fontId="48" fillId="0" borderId="0" xfId="0" applyFont="1" applyFill="1" applyAlignment="1">
      <alignment wrapText="1"/>
    </xf>
    <xf numFmtId="0" fontId="48" fillId="0" borderId="0" xfId="0" applyFont="1" applyAlignment="1">
      <alignment horizontal="center"/>
    </xf>
    <xf numFmtId="0" fontId="48" fillId="33" borderId="0" xfId="0" applyFont="1" applyFill="1" applyAlignment="1">
      <alignment horizontal="center"/>
    </xf>
    <xf numFmtId="49" fontId="49" fillId="33" borderId="0" xfId="0" applyNumberFormat="1" applyFont="1" applyFill="1" applyBorder="1" applyAlignment="1">
      <alignment horizontal="center" wrapText="1"/>
    </xf>
    <xf numFmtId="0" fontId="49" fillId="33" borderId="0" xfId="0" applyFont="1" applyFill="1" applyAlignment="1">
      <alignment/>
    </xf>
    <xf numFmtId="0" fontId="48" fillId="0" borderId="0" xfId="0" applyFont="1" applyBorder="1" applyAlignment="1">
      <alignment/>
    </xf>
    <xf numFmtId="0" fontId="48" fillId="0" borderId="0" xfId="0" applyFont="1" applyFill="1" applyBorder="1" applyAlignment="1">
      <alignment vertical="center"/>
    </xf>
    <xf numFmtId="0" fontId="48" fillId="0" borderId="0" xfId="0" applyFont="1" applyFill="1" applyBorder="1" applyAlignment="1">
      <alignment/>
    </xf>
    <xf numFmtId="172" fontId="48" fillId="33" borderId="0" xfId="0" applyNumberFormat="1" applyFont="1" applyFill="1" applyBorder="1" applyAlignment="1" applyProtection="1">
      <alignment horizontal="left"/>
      <protection locked="0"/>
    </xf>
    <xf numFmtId="0" fontId="48" fillId="0" borderId="0" xfId="0" applyFont="1" applyAlignment="1">
      <alignment wrapText="1"/>
    </xf>
    <xf numFmtId="0" fontId="49" fillId="33" borderId="0" xfId="0" applyFont="1" applyFill="1" applyBorder="1" applyAlignment="1">
      <alignment horizontal="left"/>
    </xf>
    <xf numFmtId="0" fontId="49" fillId="33" borderId="0" xfId="0" applyFont="1" applyFill="1" applyBorder="1" applyAlignment="1">
      <alignment horizontal="center" vertical="center" wrapText="1"/>
    </xf>
    <xf numFmtId="49" fontId="48" fillId="0" borderId="0" xfId="0" applyNumberFormat="1" applyFont="1" applyFill="1" applyBorder="1" applyAlignment="1">
      <alignment horizontal="center" wrapText="1"/>
    </xf>
    <xf numFmtId="10" fontId="48" fillId="0" borderId="0" xfId="0" applyNumberFormat="1" applyFont="1" applyFill="1" applyBorder="1" applyAlignment="1">
      <alignment horizontal="center" wrapText="1"/>
    </xf>
    <xf numFmtId="0" fontId="48" fillId="33" borderId="0" xfId="0" applyFont="1" applyFill="1" applyBorder="1" applyAlignment="1">
      <alignment horizontal="center"/>
    </xf>
    <xf numFmtId="1" fontId="48" fillId="0" borderId="0" xfId="0" applyNumberFormat="1" applyFont="1" applyAlignment="1">
      <alignment/>
    </xf>
    <xf numFmtId="49" fontId="49" fillId="0" borderId="10" xfId="0" applyNumberFormat="1" applyFont="1" applyFill="1" applyBorder="1" applyAlignment="1">
      <alignment horizontal="center" wrapText="1"/>
    </xf>
    <xf numFmtId="49" fontId="49" fillId="0" borderId="0" xfId="0" applyNumberFormat="1" applyFont="1" applyFill="1" applyBorder="1" applyAlignment="1">
      <alignment horizontal="center" wrapText="1"/>
    </xf>
    <xf numFmtId="0" fontId="49" fillId="33" borderId="0" xfId="0" applyFont="1" applyFill="1" applyBorder="1" applyAlignment="1">
      <alignment/>
    </xf>
    <xf numFmtId="4" fontId="48" fillId="34" borderId="0" xfId="0" applyNumberFormat="1" applyFont="1" applyFill="1" applyBorder="1" applyAlignment="1">
      <alignment horizontal="center" wrapText="1"/>
    </xf>
    <xf numFmtId="172" fontId="48" fillId="0" borderId="0" xfId="0" applyNumberFormat="1" applyFont="1" applyBorder="1" applyAlignment="1">
      <alignment horizontal="right"/>
    </xf>
    <xf numFmtId="172" fontId="48" fillId="33" borderId="0" xfId="0" applyNumberFormat="1" applyFont="1" applyFill="1" applyBorder="1" applyAlignment="1">
      <alignment horizontal="right"/>
    </xf>
    <xf numFmtId="172" fontId="48" fillId="33" borderId="0" xfId="0" applyNumberFormat="1" applyFont="1" applyFill="1" applyBorder="1" applyAlignment="1">
      <alignment horizontal="center" wrapText="1"/>
    </xf>
    <xf numFmtId="0" fontId="48" fillId="33" borderId="0" xfId="0" applyFont="1" applyFill="1" applyAlignment="1">
      <alignment wrapText="1"/>
    </xf>
    <xf numFmtId="10" fontId="48" fillId="33" borderId="0" xfId="0" applyNumberFormat="1" applyFont="1" applyFill="1" applyBorder="1" applyAlignment="1">
      <alignment horizontal="left"/>
    </xf>
    <xf numFmtId="0" fontId="49" fillId="0" borderId="0" xfId="0" applyFont="1" applyFill="1" applyBorder="1" applyAlignment="1">
      <alignment/>
    </xf>
    <xf numFmtId="0" fontId="48" fillId="33" borderId="0" xfId="0" applyFont="1" applyFill="1" applyBorder="1" applyAlignment="1">
      <alignment horizontal="center" wrapText="1"/>
    </xf>
    <xf numFmtId="10" fontId="48" fillId="0" borderId="0" xfId="0" applyNumberFormat="1" applyFont="1" applyFill="1" applyBorder="1" applyAlignment="1" applyProtection="1">
      <alignment horizontal="center"/>
      <protection hidden="1"/>
    </xf>
    <xf numFmtId="0" fontId="48" fillId="33" borderId="11" xfId="0" applyFont="1" applyFill="1" applyBorder="1" applyAlignment="1" applyProtection="1">
      <alignment/>
      <protection hidden="1"/>
    </xf>
    <xf numFmtId="4" fontId="48" fillId="0" borderId="0" xfId="0" applyNumberFormat="1" applyFont="1" applyFill="1" applyBorder="1" applyAlignment="1" applyProtection="1">
      <alignment horizontal="center"/>
      <protection hidden="1"/>
    </xf>
    <xf numFmtId="173" fontId="48" fillId="33" borderId="11" xfId="0" applyNumberFormat="1" applyFont="1" applyFill="1" applyBorder="1" applyAlignment="1" applyProtection="1">
      <alignment horizontal="center"/>
      <protection hidden="1"/>
    </xf>
    <xf numFmtId="0" fontId="48" fillId="33" borderId="11" xfId="0" applyFont="1" applyFill="1" applyBorder="1" applyAlignment="1" applyProtection="1">
      <alignment horizontal="center"/>
      <protection hidden="1"/>
    </xf>
    <xf numFmtId="10" fontId="51" fillId="0" borderId="0" xfId="58" applyNumberFormat="1" applyFont="1" applyAlignment="1" applyProtection="1">
      <alignment horizontal="center"/>
      <protection hidden="1"/>
    </xf>
    <xf numFmtId="10" fontId="51" fillId="0" borderId="0" xfId="0" applyNumberFormat="1" applyFont="1" applyFill="1" applyBorder="1" applyAlignment="1" applyProtection="1">
      <alignment horizontal="center" vertical="center" wrapText="1"/>
      <protection hidden="1"/>
    </xf>
    <xf numFmtId="0" fontId="49" fillId="0" borderId="0" xfId="0" applyFont="1" applyBorder="1" applyAlignment="1" applyProtection="1">
      <alignment vertical="center" wrapText="1"/>
      <protection hidden="1"/>
    </xf>
    <xf numFmtId="0" fontId="49" fillId="0" borderId="11" xfId="0" applyFont="1" applyBorder="1" applyAlignment="1" applyProtection="1">
      <alignment horizontal="center" vertical="center" wrapText="1"/>
      <protection hidden="1"/>
    </xf>
    <xf numFmtId="0" fontId="48" fillId="0" borderId="0" xfId="0" applyFont="1" applyFill="1" applyBorder="1" applyAlignment="1">
      <alignment horizontal="left"/>
    </xf>
    <xf numFmtId="0" fontId="49" fillId="33" borderId="0" xfId="0" applyFont="1" applyFill="1" applyBorder="1" applyAlignment="1">
      <alignment horizontal="right" vertical="center"/>
    </xf>
    <xf numFmtId="0" fontId="52" fillId="0" borderId="0" xfId="0" applyFont="1" applyAlignment="1">
      <alignment/>
    </xf>
    <xf numFmtId="0" fontId="52" fillId="33" borderId="0" xfId="0" applyFont="1" applyFill="1" applyBorder="1" applyAlignment="1">
      <alignment/>
    </xf>
    <xf numFmtId="0" fontId="52" fillId="0" borderId="0" xfId="0" applyFont="1" applyBorder="1" applyAlignment="1">
      <alignment/>
    </xf>
    <xf numFmtId="0" fontId="52" fillId="0" borderId="0" xfId="0" applyFont="1" applyAlignment="1">
      <alignment horizontal="left"/>
    </xf>
    <xf numFmtId="0" fontId="52" fillId="33" borderId="0" xfId="0" applyFont="1" applyFill="1" applyBorder="1" applyAlignment="1">
      <alignment horizontal="left"/>
    </xf>
    <xf numFmtId="0" fontId="52" fillId="0" borderId="0" xfId="0" applyFont="1" applyBorder="1" applyAlignment="1">
      <alignment/>
    </xf>
    <xf numFmtId="0" fontId="52" fillId="0" borderId="0" xfId="0" applyFont="1" applyBorder="1" applyAlignment="1">
      <alignment wrapText="1"/>
    </xf>
    <xf numFmtId="0" fontId="52" fillId="0" borderId="0" xfId="0" applyFont="1" applyFill="1" applyBorder="1" applyAlignment="1">
      <alignment vertical="center"/>
    </xf>
    <xf numFmtId="0" fontId="52" fillId="0" borderId="0" xfId="0" applyFont="1" applyFill="1" applyBorder="1" applyAlignment="1">
      <alignment/>
    </xf>
    <xf numFmtId="0" fontId="52" fillId="0" borderId="0" xfId="0" applyFont="1" applyFill="1" applyBorder="1" applyAlignment="1">
      <alignment/>
    </xf>
    <xf numFmtId="172" fontId="52" fillId="33" borderId="0" xfId="0" applyNumberFormat="1" applyFont="1" applyFill="1" applyBorder="1" applyAlignment="1" applyProtection="1">
      <alignment horizontal="left"/>
      <protection locked="0"/>
    </xf>
    <xf numFmtId="0" fontId="52" fillId="0" borderId="0" xfId="0" applyFont="1" applyFill="1" applyBorder="1" applyAlignment="1">
      <alignment horizontal="center"/>
    </xf>
    <xf numFmtId="10" fontId="52" fillId="0" borderId="0" xfId="0" applyNumberFormat="1" applyFont="1" applyFill="1" applyBorder="1" applyAlignment="1">
      <alignment horizontal="left"/>
    </xf>
    <xf numFmtId="0" fontId="53" fillId="0" borderId="0" xfId="0" applyFont="1" applyAlignment="1">
      <alignment/>
    </xf>
    <xf numFmtId="0" fontId="52" fillId="0" borderId="0" xfId="0" applyFont="1" applyAlignment="1">
      <alignment wrapText="1"/>
    </xf>
    <xf numFmtId="0" fontId="53" fillId="0" borderId="0" xfId="0" applyFont="1" applyBorder="1" applyAlignment="1" applyProtection="1">
      <alignment horizontal="center" vertical="center" wrapText="1"/>
      <protection hidden="1"/>
    </xf>
    <xf numFmtId="0" fontId="52" fillId="33" borderId="0" xfId="0" applyFont="1" applyFill="1" applyAlignment="1">
      <alignment/>
    </xf>
    <xf numFmtId="10" fontId="54" fillId="0" borderId="0" xfId="58" applyNumberFormat="1" applyFont="1" applyAlignment="1" applyProtection="1">
      <alignment horizontal="center"/>
      <protection hidden="1"/>
    </xf>
    <xf numFmtId="10" fontId="54" fillId="0" borderId="0" xfId="0" applyNumberFormat="1" applyFont="1" applyFill="1" applyBorder="1" applyAlignment="1" applyProtection="1">
      <alignment horizontal="center" vertical="center" wrapText="1"/>
      <protection hidden="1"/>
    </xf>
    <xf numFmtId="0" fontId="52" fillId="33" borderId="0" xfId="0" applyNumberFormat="1" applyFont="1" applyFill="1" applyBorder="1" applyAlignment="1" applyProtection="1">
      <alignment horizontal="center"/>
      <protection hidden="1"/>
    </xf>
    <xf numFmtId="4" fontId="52" fillId="33" borderId="12" xfId="0" applyNumberFormat="1" applyFont="1" applyFill="1" applyBorder="1" applyAlignment="1" applyProtection="1">
      <alignment horizontal="center"/>
      <protection hidden="1"/>
    </xf>
    <xf numFmtId="0" fontId="52" fillId="33" borderId="0" xfId="0" applyFont="1" applyFill="1" applyBorder="1" applyAlignment="1" applyProtection="1">
      <alignment horizontal="left"/>
      <protection locked="0"/>
    </xf>
    <xf numFmtId="0" fontId="52" fillId="33" borderId="0" xfId="0" applyFont="1" applyFill="1" applyBorder="1" applyAlignment="1">
      <alignment horizontal="center" wrapText="1"/>
    </xf>
    <xf numFmtId="174" fontId="52" fillId="33" borderId="0" xfId="0" applyNumberFormat="1" applyFont="1" applyFill="1" applyBorder="1" applyAlignment="1" applyProtection="1">
      <alignment horizontal="center"/>
      <protection locked="0"/>
    </xf>
    <xf numFmtId="0" fontId="52" fillId="33" borderId="0" xfId="0" applyFont="1" applyFill="1" applyBorder="1" applyAlignment="1">
      <alignment/>
    </xf>
    <xf numFmtId="49" fontId="49" fillId="0" borderId="0" xfId="0" applyNumberFormat="1" applyFont="1" applyFill="1" applyBorder="1" applyAlignment="1">
      <alignment horizontal="right" wrapText="1"/>
    </xf>
    <xf numFmtId="4" fontId="49" fillId="0" borderId="0" xfId="0" applyNumberFormat="1" applyFont="1" applyFill="1" applyBorder="1" applyAlignment="1" applyProtection="1">
      <alignment horizontal="center" wrapText="1"/>
      <protection hidden="1"/>
    </xf>
    <xf numFmtId="0" fontId="49" fillId="0" borderId="0" xfId="0" applyFont="1" applyBorder="1" applyAlignment="1" applyProtection="1">
      <alignment horizontal="center" vertical="center" wrapText="1"/>
      <protection hidden="1"/>
    </xf>
    <xf numFmtId="0" fontId="55" fillId="33" borderId="0" xfId="0" applyFont="1" applyFill="1" applyAlignment="1">
      <alignment horizontal="left"/>
    </xf>
    <xf numFmtId="0" fontId="56" fillId="33" borderId="0" xfId="0" applyFont="1" applyFill="1" applyAlignment="1">
      <alignment horizontal="left"/>
    </xf>
    <xf numFmtId="0" fontId="48" fillId="33" borderId="0" xfId="0" applyFont="1" applyFill="1" applyAlignment="1">
      <alignment horizontal="left"/>
    </xf>
    <xf numFmtId="0" fontId="56" fillId="33" borderId="0" xfId="0" applyNumberFormat="1" applyFont="1" applyFill="1" applyAlignment="1">
      <alignment horizontal="left" wrapText="1"/>
    </xf>
    <xf numFmtId="0" fontId="56" fillId="33" borderId="0" xfId="0" applyFont="1" applyFill="1" applyAlignment="1">
      <alignment/>
    </xf>
    <xf numFmtId="0" fontId="56" fillId="33" borderId="0" xfId="0" applyFont="1" applyFill="1" applyAlignment="1">
      <alignment horizontal="left" wrapText="1"/>
    </xf>
    <xf numFmtId="0" fontId="49" fillId="0" borderId="13" xfId="0" applyFont="1" applyBorder="1" applyAlignment="1" applyProtection="1">
      <alignment horizontal="center" vertical="center" wrapText="1"/>
      <protection hidden="1"/>
    </xf>
    <xf numFmtId="0" fontId="50" fillId="33" borderId="0" xfId="0" applyFont="1" applyFill="1" applyAlignment="1">
      <alignment horizontal="left"/>
    </xf>
    <xf numFmtId="0" fontId="48" fillId="0" borderId="0" xfId="0" applyFont="1" applyFill="1" applyBorder="1" applyAlignment="1">
      <alignment horizontal="center"/>
    </xf>
    <xf numFmtId="0" fontId="52" fillId="0" borderId="0" xfId="0" applyFont="1" applyFill="1" applyBorder="1" applyAlignment="1">
      <alignment horizontal="left"/>
    </xf>
    <xf numFmtId="174" fontId="52" fillId="33" borderId="14" xfId="0" applyNumberFormat="1" applyFont="1" applyFill="1" applyBorder="1" applyAlignment="1" applyProtection="1">
      <alignment/>
      <protection locked="0"/>
    </xf>
    <xf numFmtId="14" fontId="52" fillId="35" borderId="11" xfId="0" applyNumberFormat="1" applyFont="1" applyFill="1" applyBorder="1" applyAlignment="1" applyProtection="1">
      <alignment horizontal="center"/>
      <protection locked="0"/>
    </xf>
    <xf numFmtId="14" fontId="52" fillId="35" borderId="15" xfId="0" applyNumberFormat="1" applyFont="1" applyFill="1" applyBorder="1" applyAlignment="1" applyProtection="1">
      <alignment horizontal="center"/>
      <protection locked="0"/>
    </xf>
    <xf numFmtId="0" fontId="48" fillId="33" borderId="11" xfId="0" applyFont="1" applyFill="1" applyBorder="1" applyAlignment="1" applyProtection="1">
      <alignment horizontal="right"/>
      <protection hidden="1"/>
    </xf>
    <xf numFmtId="0" fontId="52" fillId="0" borderId="0" xfId="0" applyFont="1" applyFill="1" applyBorder="1" applyAlignment="1">
      <alignment vertical="center" wrapText="1"/>
    </xf>
    <xf numFmtId="174" fontId="52" fillId="33" borderId="0" xfId="0" applyNumberFormat="1" applyFont="1" applyFill="1" applyBorder="1" applyAlignment="1" applyProtection="1">
      <alignment/>
      <protection locked="0"/>
    </xf>
    <xf numFmtId="0" fontId="52" fillId="33" borderId="10" xfId="0" applyFont="1" applyFill="1" applyBorder="1" applyAlignment="1" applyProtection="1">
      <alignment horizontal="left"/>
      <protection locked="0"/>
    </xf>
    <xf numFmtId="0" fontId="52" fillId="0" borderId="0" xfId="0" applyFont="1" applyFill="1" applyBorder="1" applyAlignment="1">
      <alignment horizontal="center" wrapText="1"/>
    </xf>
    <xf numFmtId="14" fontId="52" fillId="0" borderId="0" xfId="0" applyNumberFormat="1" applyFont="1" applyFill="1" applyBorder="1" applyAlignment="1" applyProtection="1">
      <alignment horizontal="center"/>
      <protection locked="0"/>
    </xf>
    <xf numFmtId="174" fontId="52" fillId="33" borderId="10" xfId="0" applyNumberFormat="1" applyFont="1" applyFill="1" applyBorder="1" applyAlignment="1" applyProtection="1">
      <alignment horizontal="center"/>
      <protection locked="0"/>
    </xf>
    <xf numFmtId="4" fontId="57" fillId="33" borderId="11" xfId="0" applyNumberFormat="1" applyFont="1" applyFill="1" applyBorder="1" applyAlignment="1" applyProtection="1">
      <alignment horizontal="center" vertical="center"/>
      <protection hidden="1"/>
    </xf>
    <xf numFmtId="10" fontId="57" fillId="0" borderId="0" xfId="0" applyNumberFormat="1" applyFont="1" applyFill="1" applyBorder="1" applyAlignment="1" applyProtection="1">
      <alignment horizontal="center" vertical="center"/>
      <protection hidden="1"/>
    </xf>
    <xf numFmtId="0" fontId="52" fillId="0" borderId="0" xfId="0" applyFont="1" applyBorder="1" applyAlignment="1">
      <alignment horizontal="center" vertical="center" wrapText="1"/>
    </xf>
    <xf numFmtId="1" fontId="57" fillId="33" borderId="11" xfId="0" applyNumberFormat="1" applyFont="1" applyFill="1" applyBorder="1" applyAlignment="1" applyProtection="1">
      <alignment horizontal="center" vertical="center"/>
      <protection hidden="1"/>
    </xf>
    <xf numFmtId="0" fontId="52" fillId="0" borderId="0" xfId="0" applyFont="1" applyBorder="1" applyAlignment="1">
      <alignment horizontal="left" vertical="center"/>
    </xf>
    <xf numFmtId="49" fontId="49" fillId="0" borderId="0" xfId="0" applyNumberFormat="1" applyFont="1" applyFill="1" applyBorder="1" applyAlignment="1">
      <alignment wrapText="1"/>
    </xf>
    <xf numFmtId="0" fontId="48" fillId="0" borderId="0" xfId="0" applyFont="1" applyFill="1" applyBorder="1" applyAlignment="1">
      <alignment horizontal="center"/>
    </xf>
    <xf numFmtId="49" fontId="49" fillId="0" borderId="0" xfId="0" applyNumberFormat="1" applyFont="1" applyFill="1" applyBorder="1" applyAlignment="1">
      <alignment horizontal="right" wrapText="1"/>
    </xf>
    <xf numFmtId="0" fontId="49" fillId="0" borderId="16" xfId="0" applyFont="1" applyBorder="1" applyAlignment="1" applyProtection="1">
      <alignment horizontal="center" vertical="center" wrapText="1"/>
      <protection hidden="1"/>
    </xf>
    <xf numFmtId="0" fontId="49" fillId="0" borderId="16" xfId="0" applyFont="1" applyFill="1" applyBorder="1" applyAlignment="1">
      <alignment vertical="center"/>
    </xf>
    <xf numFmtId="0" fontId="49" fillId="0" borderId="17" xfId="0" applyFont="1" applyFill="1" applyBorder="1" applyAlignment="1">
      <alignment vertical="center"/>
    </xf>
    <xf numFmtId="0" fontId="49" fillId="0" borderId="18" xfId="0" applyFont="1" applyFill="1" applyBorder="1" applyAlignment="1">
      <alignment vertical="center"/>
    </xf>
    <xf numFmtId="0" fontId="49" fillId="0" borderId="19" xfId="0" applyFont="1" applyFill="1" applyBorder="1" applyAlignment="1">
      <alignment vertical="center"/>
    </xf>
    <xf numFmtId="0" fontId="49" fillId="33" borderId="20" xfId="0" applyFont="1" applyFill="1" applyBorder="1" applyAlignment="1">
      <alignment wrapText="1"/>
    </xf>
    <xf numFmtId="0" fontId="50" fillId="33" borderId="0" xfId="0" applyFont="1" applyFill="1" applyAlignment="1">
      <alignment/>
    </xf>
    <xf numFmtId="0" fontId="50" fillId="33" borderId="0" xfId="0" applyFont="1" applyFill="1" applyAlignment="1">
      <alignment horizontal="center" wrapText="1"/>
    </xf>
    <xf numFmtId="0" fontId="48" fillId="33" borderId="0" xfId="0" applyFont="1" applyFill="1" applyAlignment="1">
      <alignment horizontal="right" vertical="center"/>
    </xf>
    <xf numFmtId="0" fontId="48" fillId="0" borderId="0" xfId="0" applyFont="1" applyBorder="1" applyAlignment="1">
      <alignment horizontal="center"/>
    </xf>
    <xf numFmtId="0" fontId="48" fillId="0" borderId="0" xfId="0" applyFont="1" applyFill="1" applyBorder="1" applyAlignment="1">
      <alignment horizontal="center"/>
    </xf>
    <xf numFmtId="0" fontId="50" fillId="33" borderId="0" xfId="0" applyFont="1" applyFill="1" applyAlignment="1">
      <alignment horizontal="left"/>
    </xf>
    <xf numFmtId="0" fontId="52" fillId="0" borderId="0" xfId="0" applyFont="1" applyBorder="1" applyAlignment="1">
      <alignment horizontal="center" wrapText="1"/>
    </xf>
    <xf numFmtId="4" fontId="48" fillId="33" borderId="0" xfId="0" applyNumberFormat="1" applyFont="1" applyFill="1" applyBorder="1" applyAlignment="1">
      <alignment horizontal="center" wrapText="1"/>
    </xf>
    <xf numFmtId="0" fontId="53" fillId="0" borderId="0" xfId="0" applyFont="1" applyBorder="1" applyAlignment="1">
      <alignment horizontal="left"/>
    </xf>
    <xf numFmtId="4" fontId="48" fillId="0" borderId="0" xfId="0" applyNumberFormat="1" applyFont="1" applyFill="1" applyBorder="1" applyAlignment="1">
      <alignment horizontal="center" wrapText="1"/>
    </xf>
    <xf numFmtId="0" fontId="49" fillId="0" borderId="13" xfId="0" applyFont="1" applyBorder="1" applyAlignment="1" applyProtection="1">
      <alignment horizontal="center" vertical="center" wrapText="1"/>
      <protection hidden="1"/>
    </xf>
    <xf numFmtId="172" fontId="48" fillId="0" borderId="0" xfId="0" applyNumberFormat="1" applyFont="1" applyFill="1" applyBorder="1" applyAlignment="1">
      <alignment horizontal="center" wrapText="1"/>
    </xf>
    <xf numFmtId="0" fontId="50" fillId="33" borderId="0" xfId="0" applyFont="1" applyFill="1" applyBorder="1" applyAlignment="1">
      <alignment horizontal="left"/>
    </xf>
    <xf numFmtId="0" fontId="56" fillId="0" borderId="0" xfId="0" applyFont="1" applyAlignment="1">
      <alignment/>
    </xf>
    <xf numFmtId="0" fontId="48" fillId="33" borderId="0" xfId="0" applyFont="1" applyFill="1" applyAlignment="1">
      <alignment horizontal="right" vertical="center"/>
    </xf>
    <xf numFmtId="0" fontId="56" fillId="0" borderId="0" xfId="0" applyFont="1" applyFill="1" applyAlignment="1">
      <alignment horizontal="left" vertical="top" wrapText="1"/>
    </xf>
    <xf numFmtId="0" fontId="58" fillId="33" borderId="0" xfId="0" applyFont="1" applyFill="1" applyAlignment="1">
      <alignment horizontal="left"/>
    </xf>
    <xf numFmtId="49" fontId="49" fillId="0" borderId="14"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49" fontId="49" fillId="0" borderId="18"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9" fillId="0" borderId="19" xfId="0" applyNumberFormat="1" applyFont="1" applyFill="1" applyBorder="1" applyAlignment="1">
      <alignment horizontal="center" vertical="center" wrapText="1"/>
    </xf>
    <xf numFmtId="0" fontId="48" fillId="35" borderId="22" xfId="0" applyFont="1" applyFill="1" applyBorder="1" applyAlignment="1" applyProtection="1">
      <alignment/>
      <protection locked="0"/>
    </xf>
    <xf numFmtId="0" fontId="56" fillId="35" borderId="23" xfId="0" applyFont="1" applyFill="1" applyBorder="1" applyAlignment="1" applyProtection="1">
      <alignment/>
      <protection locked="0"/>
    </xf>
    <xf numFmtId="0" fontId="56" fillId="35" borderId="24" xfId="0" applyFont="1" applyFill="1" applyBorder="1" applyAlignment="1" applyProtection="1">
      <alignment/>
      <protection locked="0"/>
    </xf>
    <xf numFmtId="0" fontId="56" fillId="35" borderId="25" xfId="0" applyFont="1" applyFill="1" applyBorder="1" applyAlignment="1" applyProtection="1">
      <alignment/>
      <protection locked="0"/>
    </xf>
    <xf numFmtId="0" fontId="48" fillId="35" borderId="26" xfId="0" applyFont="1" applyFill="1" applyBorder="1" applyAlignment="1" applyProtection="1">
      <alignment/>
      <protection locked="0"/>
    </xf>
    <xf numFmtId="0" fontId="56" fillId="35" borderId="27" xfId="0" applyFont="1" applyFill="1" applyBorder="1" applyAlignment="1" applyProtection="1">
      <alignment/>
      <protection locked="0"/>
    </xf>
    <xf numFmtId="0" fontId="56" fillId="35" borderId="28" xfId="0" applyFont="1" applyFill="1" applyBorder="1" applyAlignment="1" applyProtection="1">
      <alignment/>
      <protection locked="0"/>
    </xf>
    <xf numFmtId="0" fontId="56" fillId="35" borderId="29" xfId="0" applyFont="1" applyFill="1" applyBorder="1" applyAlignment="1" applyProtection="1">
      <alignment/>
      <protection locked="0"/>
    </xf>
    <xf numFmtId="0" fontId="48" fillId="35" borderId="28" xfId="0" applyFont="1" applyFill="1" applyBorder="1" applyAlignment="1" applyProtection="1">
      <alignment/>
      <protection locked="0"/>
    </xf>
    <xf numFmtId="0" fontId="56" fillId="35" borderId="30" xfId="0" applyFont="1" applyFill="1" applyBorder="1" applyAlignment="1" applyProtection="1">
      <alignment/>
      <protection locked="0"/>
    </xf>
    <xf numFmtId="0" fontId="56" fillId="35" borderId="31" xfId="0" applyFont="1" applyFill="1" applyBorder="1" applyAlignment="1" applyProtection="1">
      <alignment/>
      <protection locked="0"/>
    </xf>
    <xf numFmtId="0" fontId="48" fillId="35" borderId="32" xfId="0" applyFont="1" applyFill="1" applyBorder="1" applyAlignment="1" applyProtection="1">
      <alignment/>
      <protection locked="0"/>
    </xf>
    <xf numFmtId="0" fontId="56" fillId="35" borderId="33" xfId="0" applyFont="1" applyFill="1" applyBorder="1" applyAlignment="1" applyProtection="1">
      <alignment/>
      <protection locked="0"/>
    </xf>
    <xf numFmtId="0" fontId="56" fillId="35" borderId="34" xfId="0" applyFont="1" applyFill="1" applyBorder="1" applyAlignment="1" applyProtection="1">
      <alignment/>
      <protection locked="0"/>
    </xf>
    <xf numFmtId="0" fontId="56" fillId="35" borderId="35" xfId="0" applyFont="1" applyFill="1" applyBorder="1" applyAlignment="1" applyProtection="1">
      <alignment/>
      <protection locked="0"/>
    </xf>
    <xf numFmtId="0" fontId="48" fillId="35" borderId="18" xfId="0" applyFont="1" applyFill="1" applyBorder="1" applyAlignment="1" applyProtection="1">
      <alignment/>
      <protection locked="0"/>
    </xf>
    <xf numFmtId="0" fontId="56" fillId="35" borderId="19" xfId="0" applyFont="1" applyFill="1" applyBorder="1" applyAlignment="1" applyProtection="1">
      <alignment/>
      <protection locked="0"/>
    </xf>
    <xf numFmtId="0" fontId="56" fillId="35" borderId="16" xfId="0" applyFont="1" applyFill="1" applyBorder="1" applyAlignment="1" applyProtection="1">
      <alignment/>
      <protection locked="0"/>
    </xf>
    <xf numFmtId="0" fontId="56" fillId="35" borderId="17" xfId="0" applyFont="1" applyFill="1" applyBorder="1" applyAlignment="1" applyProtection="1">
      <alignment/>
      <protection locked="0"/>
    </xf>
    <xf numFmtId="0" fontId="56" fillId="35" borderId="15" xfId="0" applyFont="1" applyFill="1" applyBorder="1" applyAlignment="1" applyProtection="1">
      <alignment/>
      <protection locked="0"/>
    </xf>
    <xf numFmtId="0" fontId="56" fillId="35" borderId="36" xfId="0" applyFont="1" applyFill="1" applyBorder="1" applyAlignment="1" applyProtection="1">
      <alignment/>
      <protection locked="0"/>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17"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48" fillId="35" borderId="15" xfId="0" applyFont="1" applyFill="1" applyBorder="1" applyAlignment="1" applyProtection="1">
      <alignment/>
      <protection locked="0"/>
    </xf>
    <xf numFmtId="4" fontId="48" fillId="35" borderId="32" xfId="0" applyNumberFormat="1" applyFont="1" applyFill="1" applyBorder="1" applyAlignment="1" applyProtection="1">
      <alignment horizontal="center"/>
      <protection locked="0"/>
    </xf>
    <xf numFmtId="0" fontId="56" fillId="35" borderId="33" xfId="0" applyFont="1" applyFill="1" applyBorder="1" applyAlignment="1" applyProtection="1">
      <alignment horizontal="center"/>
      <protection locked="0"/>
    </xf>
    <xf numFmtId="4" fontId="48" fillId="35" borderId="16" xfId="0" applyNumberFormat="1" applyFont="1" applyFill="1" applyBorder="1" applyAlignment="1" applyProtection="1">
      <alignment horizontal="center"/>
      <protection locked="0"/>
    </xf>
    <xf numFmtId="0" fontId="56" fillId="35" borderId="17" xfId="0" applyFont="1" applyFill="1" applyBorder="1" applyAlignment="1" applyProtection="1">
      <alignment horizontal="center"/>
      <protection locked="0"/>
    </xf>
    <xf numFmtId="4" fontId="48" fillId="35" borderId="15" xfId="0" applyNumberFormat="1" applyFont="1" applyFill="1" applyBorder="1" applyAlignment="1" applyProtection="1">
      <alignment horizontal="center"/>
      <protection locked="0"/>
    </xf>
    <xf numFmtId="0" fontId="48" fillId="35" borderId="16" xfId="0" applyFont="1" applyFill="1" applyBorder="1" applyAlignment="1" applyProtection="1">
      <alignment/>
      <protection locked="0"/>
    </xf>
    <xf numFmtId="4" fontId="48" fillId="35" borderId="34" xfId="0" applyNumberFormat="1" applyFont="1" applyFill="1" applyBorder="1" applyAlignment="1" applyProtection="1">
      <alignment horizontal="center"/>
      <protection locked="0"/>
    </xf>
    <xf numFmtId="0" fontId="56" fillId="35" borderId="35" xfId="0" applyFont="1" applyFill="1" applyBorder="1" applyAlignment="1" applyProtection="1">
      <alignment horizontal="center"/>
      <protection locked="0"/>
    </xf>
    <xf numFmtId="0" fontId="48" fillId="35" borderId="34" xfId="0" applyFont="1" applyFill="1" applyBorder="1" applyAlignment="1" applyProtection="1">
      <alignment/>
      <protection locked="0"/>
    </xf>
    <xf numFmtId="4" fontId="48" fillId="35" borderId="18" xfId="0" applyNumberFormat="1" applyFont="1" applyFill="1" applyBorder="1" applyAlignment="1" applyProtection="1">
      <alignment horizontal="center"/>
      <protection locked="0"/>
    </xf>
    <xf numFmtId="0" fontId="56" fillId="35" borderId="19" xfId="0" applyFont="1" applyFill="1" applyBorder="1" applyAlignment="1" applyProtection="1">
      <alignment horizontal="center"/>
      <protection locked="0"/>
    </xf>
    <xf numFmtId="0" fontId="59" fillId="0" borderId="17" xfId="0" applyFont="1" applyBorder="1" applyAlignment="1">
      <alignment wrapText="1"/>
    </xf>
    <xf numFmtId="0" fontId="59" fillId="0" borderId="21" xfId="0" applyFont="1" applyBorder="1" applyAlignment="1">
      <alignment wrapText="1"/>
    </xf>
    <xf numFmtId="0" fontId="59" fillId="0" borderId="19" xfId="0" applyFont="1" applyBorder="1" applyAlignment="1">
      <alignment wrapText="1"/>
    </xf>
    <xf numFmtId="0" fontId="48" fillId="0" borderId="14" xfId="0" applyFont="1" applyFill="1" applyBorder="1" applyAlignment="1">
      <alignment wrapText="1"/>
    </xf>
    <xf numFmtId="0" fontId="56" fillId="0" borderId="14" xfId="0" applyFont="1" applyBorder="1" applyAlignment="1">
      <alignment wrapText="1"/>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49" fontId="49" fillId="0" borderId="39" xfId="0" applyNumberFormat="1" applyFont="1" applyFill="1" applyBorder="1" applyAlignment="1">
      <alignment horizontal="center" vertical="center" wrapText="1"/>
    </xf>
    <xf numFmtId="49" fontId="49" fillId="0" borderId="40" xfId="0" applyNumberFormat="1" applyFont="1" applyFill="1" applyBorder="1" applyAlignment="1">
      <alignment horizontal="center" vertical="center" wrapText="1"/>
    </xf>
    <xf numFmtId="49" fontId="49" fillId="0" borderId="41" xfId="0" applyNumberFormat="1" applyFont="1" applyFill="1" applyBorder="1" applyAlignment="1">
      <alignment horizontal="center" vertical="center" wrapText="1"/>
    </xf>
    <xf numFmtId="1" fontId="48" fillId="35" borderId="42" xfId="0" applyNumberFormat="1" applyFont="1" applyFill="1" applyBorder="1" applyAlignment="1" applyProtection="1">
      <alignment horizontal="center" wrapText="1"/>
      <protection locked="0"/>
    </xf>
    <xf numFmtId="4" fontId="48" fillId="35" borderId="43" xfId="0" applyNumberFormat="1" applyFont="1" applyFill="1" applyBorder="1" applyAlignment="1" applyProtection="1">
      <alignment horizontal="center" wrapText="1"/>
      <protection locked="0"/>
    </xf>
    <xf numFmtId="4" fontId="48" fillId="35" borderId="44" xfId="0" applyNumberFormat="1" applyFont="1" applyFill="1" applyBorder="1" applyAlignment="1" applyProtection="1">
      <alignment horizontal="center" wrapText="1"/>
      <protection locked="0"/>
    </xf>
    <xf numFmtId="4" fontId="48" fillId="35" borderId="42" xfId="0" applyNumberFormat="1" applyFont="1" applyFill="1" applyBorder="1" applyAlignment="1" applyProtection="1">
      <alignment horizontal="center" wrapText="1"/>
      <protection locked="0"/>
    </xf>
    <xf numFmtId="4" fontId="48" fillId="35" borderId="45" xfId="0" applyNumberFormat="1" applyFont="1" applyFill="1" applyBorder="1" applyAlignment="1" applyProtection="1">
      <alignment horizontal="center" wrapText="1"/>
      <protection locked="0"/>
    </xf>
    <xf numFmtId="4" fontId="48" fillId="35" borderId="46" xfId="0" applyNumberFormat="1" applyFont="1" applyFill="1" applyBorder="1" applyAlignment="1" applyProtection="1">
      <alignment horizontal="center" wrapText="1"/>
      <protection locked="0"/>
    </xf>
    <xf numFmtId="49" fontId="48" fillId="35" borderId="47" xfId="0" applyNumberFormat="1" applyFont="1" applyFill="1" applyBorder="1" applyAlignment="1" applyProtection="1">
      <alignment horizontal="left" wrapText="1"/>
      <protection locked="0"/>
    </xf>
    <xf numFmtId="49" fontId="48" fillId="35" borderId="48" xfId="0" applyNumberFormat="1" applyFont="1" applyFill="1" applyBorder="1" applyAlignment="1" applyProtection="1">
      <alignment horizontal="left" wrapText="1"/>
      <protection locked="0"/>
    </xf>
    <xf numFmtId="0" fontId="49" fillId="0" borderId="16"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9" xfId="0" applyFont="1" applyBorder="1" applyAlignment="1">
      <alignment horizontal="center" vertical="center" wrapText="1"/>
    </xf>
    <xf numFmtId="4" fontId="48" fillId="35" borderId="50" xfId="0" applyNumberFormat="1" applyFont="1" applyFill="1" applyBorder="1" applyAlignment="1" applyProtection="1">
      <alignment horizontal="center" wrapText="1"/>
      <protection locked="0"/>
    </xf>
    <xf numFmtId="4" fontId="48" fillId="35" borderId="51" xfId="0" applyNumberFormat="1" applyFont="1" applyFill="1" applyBorder="1" applyAlignment="1" applyProtection="1">
      <alignment horizontal="center" wrapText="1"/>
      <protection locked="0"/>
    </xf>
    <xf numFmtId="4" fontId="48" fillId="35" borderId="52" xfId="0" applyNumberFormat="1" applyFont="1" applyFill="1" applyBorder="1" applyAlignment="1" applyProtection="1">
      <alignment horizontal="center" wrapText="1"/>
      <protection locked="0"/>
    </xf>
    <xf numFmtId="4" fontId="48" fillId="0" borderId="49" xfId="0" applyNumberFormat="1" applyFont="1" applyFill="1" applyBorder="1" applyAlignment="1">
      <alignment horizontal="center" wrapText="1"/>
    </xf>
    <xf numFmtId="4" fontId="48" fillId="0" borderId="0" xfId="0" applyNumberFormat="1" applyFont="1" applyFill="1" applyBorder="1" applyAlignment="1">
      <alignment horizontal="center" wrapText="1"/>
    </xf>
    <xf numFmtId="4" fontId="48" fillId="35" borderId="53" xfId="0" applyNumberFormat="1" applyFont="1" applyFill="1" applyBorder="1" applyAlignment="1" applyProtection="1">
      <alignment horizontal="center" wrapText="1"/>
      <protection locked="0"/>
    </xf>
    <xf numFmtId="4" fontId="48" fillId="35" borderId="54" xfId="0" applyNumberFormat="1" applyFont="1" applyFill="1" applyBorder="1" applyAlignment="1" applyProtection="1">
      <alignment horizontal="center" wrapText="1"/>
      <protection locked="0"/>
    </xf>
    <xf numFmtId="4" fontId="48" fillId="35" borderId="55" xfId="0" applyNumberFormat="1" applyFont="1" applyFill="1" applyBorder="1" applyAlignment="1" applyProtection="1">
      <alignment horizontal="center" wrapText="1"/>
      <protection locked="0"/>
    </xf>
    <xf numFmtId="10" fontId="48" fillId="0" borderId="13" xfId="58" applyNumberFormat="1" applyFont="1" applyFill="1" applyBorder="1" applyAlignment="1" applyProtection="1">
      <alignment horizontal="center" wrapText="1"/>
      <protection hidden="1"/>
    </xf>
    <xf numFmtId="10" fontId="48" fillId="0" borderId="56" xfId="58" applyNumberFormat="1" applyFont="1" applyFill="1" applyBorder="1" applyAlignment="1" applyProtection="1">
      <alignment horizontal="center" wrapText="1"/>
      <protection hidden="1"/>
    </xf>
    <xf numFmtId="175" fontId="48" fillId="35" borderId="44" xfId="58" applyNumberFormat="1" applyFont="1" applyFill="1" applyBorder="1" applyAlignment="1" applyProtection="1">
      <alignment horizontal="center" wrapText="1"/>
      <protection locked="0"/>
    </xf>
    <xf numFmtId="175" fontId="48" fillId="35" borderId="57" xfId="58" applyNumberFormat="1" applyFont="1" applyFill="1" applyBorder="1" applyAlignment="1" applyProtection="1">
      <alignment horizontal="center" wrapText="1"/>
      <protection locked="0"/>
    </xf>
    <xf numFmtId="0" fontId="49" fillId="0" borderId="13" xfId="0" applyFont="1" applyBorder="1" applyAlignment="1" applyProtection="1">
      <alignment horizontal="center" vertical="center" wrapText="1"/>
      <protection hidden="1"/>
    </xf>
    <xf numFmtId="0" fontId="49" fillId="0" borderId="58" xfId="0" applyFont="1" applyBorder="1" applyAlignment="1" applyProtection="1">
      <alignment horizontal="center" vertical="center" wrapText="1"/>
      <protection hidden="1"/>
    </xf>
    <xf numFmtId="0" fontId="49" fillId="0" borderId="56" xfId="0" applyFont="1" applyBorder="1" applyAlignment="1" applyProtection="1">
      <alignment horizontal="center" vertical="center" wrapText="1"/>
      <protection hidden="1"/>
    </xf>
    <xf numFmtId="175" fontId="48" fillId="35" borderId="59" xfId="58" applyNumberFormat="1" applyFont="1" applyFill="1" applyBorder="1" applyAlignment="1" applyProtection="1">
      <alignment horizontal="center" wrapText="1"/>
      <protection locked="0"/>
    </xf>
    <xf numFmtId="175" fontId="48" fillId="35" borderId="60" xfId="58" applyNumberFormat="1" applyFont="1" applyFill="1" applyBorder="1" applyAlignment="1" applyProtection="1">
      <alignment horizontal="center" wrapText="1"/>
      <protection locked="0"/>
    </xf>
    <xf numFmtId="175" fontId="48" fillId="35" borderId="61" xfId="58" applyNumberFormat="1" applyFont="1" applyFill="1" applyBorder="1" applyAlignment="1" applyProtection="1">
      <alignment horizontal="center" wrapText="1"/>
      <protection locked="0"/>
    </xf>
    <xf numFmtId="175" fontId="48" fillId="35" borderId="62" xfId="58" applyNumberFormat="1" applyFont="1" applyFill="1" applyBorder="1" applyAlignment="1" applyProtection="1">
      <alignment horizontal="center" wrapText="1"/>
      <protection locked="0"/>
    </xf>
    <xf numFmtId="175" fontId="48" fillId="35" borderId="63" xfId="58" applyNumberFormat="1" applyFont="1" applyFill="1" applyBorder="1" applyAlignment="1" applyProtection="1">
      <alignment horizontal="center" wrapText="1"/>
      <protection locked="0"/>
    </xf>
    <xf numFmtId="175" fontId="48" fillId="35" borderId="64" xfId="58" applyNumberFormat="1" applyFont="1" applyFill="1" applyBorder="1" applyAlignment="1" applyProtection="1">
      <alignment horizontal="center" wrapText="1"/>
      <protection locked="0"/>
    </xf>
    <xf numFmtId="49" fontId="48" fillId="35" borderId="65" xfId="0" applyNumberFormat="1" applyFont="1" applyFill="1" applyBorder="1" applyAlignment="1" applyProtection="1">
      <alignment horizontal="center" wrapText="1"/>
      <protection locked="0"/>
    </xf>
    <xf numFmtId="49" fontId="48" fillId="35" borderId="66" xfId="0" applyNumberFormat="1" applyFont="1" applyFill="1" applyBorder="1" applyAlignment="1" applyProtection="1">
      <alignment horizontal="center" wrapText="1"/>
      <protection locked="0"/>
    </xf>
    <xf numFmtId="4" fontId="48" fillId="35" borderId="67" xfId="0" applyNumberFormat="1" applyFont="1" applyFill="1" applyBorder="1" applyAlignment="1" applyProtection="1">
      <alignment horizontal="center" wrapText="1"/>
      <protection locked="0"/>
    </xf>
    <xf numFmtId="4" fontId="48" fillId="35" borderId="68" xfId="0" applyNumberFormat="1" applyFont="1" applyFill="1" applyBorder="1" applyAlignment="1" applyProtection="1">
      <alignment horizontal="center" wrapText="1"/>
      <protection locked="0"/>
    </xf>
    <xf numFmtId="0" fontId="48" fillId="0" borderId="0" xfId="0" applyFont="1" applyBorder="1" applyAlignment="1">
      <alignment horizontal="center"/>
    </xf>
    <xf numFmtId="49" fontId="48" fillId="35" borderId="69" xfId="0" applyNumberFormat="1" applyFont="1" applyFill="1" applyBorder="1" applyAlignment="1" applyProtection="1">
      <alignment horizontal="left" wrapText="1"/>
      <protection locked="0"/>
    </xf>
    <xf numFmtId="49" fontId="48" fillId="35" borderId="67" xfId="0" applyNumberFormat="1" applyFont="1" applyFill="1" applyBorder="1" applyAlignment="1" applyProtection="1">
      <alignment horizontal="center" wrapText="1"/>
      <protection locked="0"/>
    </xf>
    <xf numFmtId="49" fontId="48" fillId="35" borderId="42" xfId="0" applyNumberFormat="1" applyFont="1" applyFill="1" applyBorder="1" applyAlignment="1" applyProtection="1">
      <alignment horizontal="center" wrapText="1"/>
      <protection locked="0"/>
    </xf>
    <xf numFmtId="49" fontId="48" fillId="35" borderId="14" xfId="0" applyNumberFormat="1" applyFont="1" applyFill="1" applyBorder="1" applyAlignment="1" applyProtection="1">
      <alignment horizontal="center" wrapText="1"/>
      <protection locked="0"/>
    </xf>
    <xf numFmtId="49" fontId="48" fillId="35" borderId="21" xfId="0" applyNumberFormat="1" applyFont="1" applyFill="1" applyBorder="1" applyAlignment="1" applyProtection="1">
      <alignment horizontal="center" wrapText="1"/>
      <protection locked="0"/>
    </xf>
    <xf numFmtId="49" fontId="48" fillId="35" borderId="70" xfId="0" applyNumberFormat="1" applyFont="1" applyFill="1" applyBorder="1" applyAlignment="1" applyProtection="1">
      <alignment horizontal="center" wrapText="1"/>
      <protection locked="0"/>
    </xf>
    <xf numFmtId="49" fontId="48" fillId="35" borderId="71" xfId="0" applyNumberFormat="1" applyFont="1" applyFill="1" applyBorder="1" applyAlignment="1" applyProtection="1">
      <alignment horizontal="center" wrapText="1"/>
      <protection locked="0"/>
    </xf>
    <xf numFmtId="172" fontId="48" fillId="0" borderId="49" xfId="0" applyNumberFormat="1" applyFont="1" applyFill="1" applyBorder="1" applyAlignment="1">
      <alignment horizontal="center" wrapText="1"/>
    </xf>
    <xf numFmtId="172" fontId="48" fillId="0" borderId="0" xfId="0" applyNumberFormat="1" applyFont="1" applyFill="1" applyBorder="1" applyAlignment="1">
      <alignment horizontal="center" wrapText="1"/>
    </xf>
    <xf numFmtId="0" fontId="49" fillId="0" borderId="36" xfId="0" applyFont="1" applyBorder="1" applyAlignment="1">
      <alignment horizontal="center" vertical="center" wrapText="1"/>
    </xf>
    <xf numFmtId="175" fontId="48" fillId="35" borderId="72" xfId="58" applyNumberFormat="1" applyFont="1" applyFill="1" applyBorder="1" applyAlignment="1" applyProtection="1">
      <alignment horizontal="center" wrapText="1"/>
      <protection locked="0"/>
    </xf>
    <xf numFmtId="0" fontId="53" fillId="0" borderId="0" xfId="0" applyFont="1" applyBorder="1" applyAlignment="1">
      <alignment horizontal="left"/>
    </xf>
    <xf numFmtId="0" fontId="50" fillId="33" borderId="0" xfId="0" applyFont="1" applyFill="1" applyAlignment="1">
      <alignment horizontal="left"/>
    </xf>
    <xf numFmtId="4" fontId="48" fillId="33" borderId="0" xfId="0" applyNumberFormat="1" applyFont="1" applyFill="1" applyBorder="1" applyAlignment="1">
      <alignment horizontal="center" wrapText="1"/>
    </xf>
    <xf numFmtId="0" fontId="52" fillId="0" borderId="0" xfId="0" applyFont="1" applyBorder="1" applyAlignment="1">
      <alignment horizontal="center" wrapText="1"/>
    </xf>
    <xf numFmtId="0" fontId="52" fillId="0" borderId="21" xfId="0" applyFont="1" applyBorder="1" applyAlignment="1">
      <alignment horizontal="center" wrapText="1"/>
    </xf>
    <xf numFmtId="0" fontId="52" fillId="0" borderId="14" xfId="0" applyFont="1" applyFill="1" applyBorder="1" applyAlignment="1">
      <alignment horizontal="left" vertical="center"/>
    </xf>
    <xf numFmtId="0" fontId="52" fillId="0" borderId="0" xfId="0" applyFont="1" applyFill="1" applyBorder="1" applyAlignment="1">
      <alignment horizontal="left" vertical="center"/>
    </xf>
    <xf numFmtId="4" fontId="48" fillId="33" borderId="73" xfId="0" applyNumberFormat="1" applyFont="1" applyFill="1" applyBorder="1" applyAlignment="1" applyProtection="1">
      <alignment horizontal="center" wrapText="1"/>
      <protection hidden="1"/>
    </xf>
    <xf numFmtId="172" fontId="53" fillId="0" borderId="74" xfId="0" applyNumberFormat="1" applyFont="1" applyFill="1" applyBorder="1" applyAlignment="1" applyProtection="1">
      <alignment horizontal="center" vertical="center" wrapText="1"/>
      <protection hidden="1"/>
    </xf>
    <xf numFmtId="172" fontId="53" fillId="0" borderId="75" xfId="0" applyNumberFormat="1" applyFont="1" applyFill="1" applyBorder="1" applyAlignment="1" applyProtection="1">
      <alignment horizontal="center" vertical="center" wrapText="1"/>
      <protection hidden="1"/>
    </xf>
    <xf numFmtId="172" fontId="53" fillId="35" borderId="74" xfId="0" applyNumberFormat="1" applyFont="1" applyFill="1" applyBorder="1" applyAlignment="1" applyProtection="1">
      <alignment horizontal="center" vertical="center" wrapText="1"/>
      <protection locked="0"/>
    </xf>
    <xf numFmtId="172" fontId="53" fillId="35" borderId="75" xfId="0" applyNumberFormat="1" applyFont="1" applyFill="1" applyBorder="1" applyAlignment="1" applyProtection="1">
      <alignment horizontal="center" vertical="center" wrapText="1"/>
      <protection locked="0"/>
    </xf>
    <xf numFmtId="49" fontId="48" fillId="0" borderId="0" xfId="0" applyNumberFormat="1" applyFont="1" applyFill="1" applyBorder="1" applyAlignment="1" applyProtection="1">
      <alignment horizontal="center" wrapText="1"/>
      <protection locked="0"/>
    </xf>
    <xf numFmtId="49" fontId="48" fillId="35" borderId="39" xfId="0" applyNumberFormat="1" applyFont="1" applyFill="1" applyBorder="1" applyAlignment="1" applyProtection="1">
      <alignment horizontal="center" wrapText="1"/>
      <protection locked="0"/>
    </xf>
    <xf numFmtId="49" fontId="48" fillId="35" borderId="41" xfId="0" applyNumberFormat="1" applyFont="1" applyFill="1" applyBorder="1" applyAlignment="1" applyProtection="1">
      <alignment horizontal="center" wrapText="1"/>
      <protection locked="0"/>
    </xf>
    <xf numFmtId="0" fontId="52" fillId="35" borderId="15" xfId="0" applyFont="1" applyFill="1" applyBorder="1" applyAlignment="1" applyProtection="1">
      <alignment horizontal="left" vertical="center"/>
      <protection locked="0"/>
    </xf>
    <xf numFmtId="0" fontId="52" fillId="35" borderId="36" xfId="0" applyFont="1" applyFill="1" applyBorder="1" applyAlignment="1" applyProtection="1">
      <alignment horizontal="left" vertical="center"/>
      <protection locked="0"/>
    </xf>
    <xf numFmtId="0" fontId="52" fillId="35" borderId="15" xfId="0" applyFont="1" applyFill="1" applyBorder="1" applyAlignment="1" applyProtection="1">
      <alignment horizontal="right" vertical="center"/>
      <protection locked="0"/>
    </xf>
    <xf numFmtId="0" fontId="52" fillId="35" borderId="36" xfId="0" applyFont="1" applyFill="1" applyBorder="1" applyAlignment="1" applyProtection="1">
      <alignment horizontal="right" vertical="center"/>
      <protection locked="0"/>
    </xf>
    <xf numFmtId="0" fontId="53" fillId="0" borderId="16" xfId="0" applyFont="1" applyFill="1" applyBorder="1" applyAlignment="1">
      <alignment horizontal="right" vertical="center"/>
    </xf>
    <xf numFmtId="0" fontId="53" fillId="0" borderId="17" xfId="0" applyFont="1" applyFill="1" applyBorder="1" applyAlignment="1">
      <alignment horizontal="right" vertical="center"/>
    </xf>
    <xf numFmtId="0" fontId="53" fillId="0" borderId="18" xfId="0" applyFont="1" applyFill="1" applyBorder="1" applyAlignment="1">
      <alignment horizontal="right" vertical="center"/>
    </xf>
    <xf numFmtId="0" fontId="53" fillId="0" borderId="19" xfId="0" applyFont="1" applyFill="1" applyBorder="1" applyAlignment="1">
      <alignment horizontal="right" vertical="center"/>
    </xf>
    <xf numFmtId="0" fontId="52" fillId="35" borderId="15" xfId="0" applyFont="1" applyFill="1" applyBorder="1" applyAlignment="1" applyProtection="1">
      <alignment horizontal="center" vertical="center"/>
      <protection locked="0"/>
    </xf>
    <xf numFmtId="0" fontId="52" fillId="35" borderId="36" xfId="0" applyFont="1" applyFill="1" applyBorder="1" applyAlignment="1" applyProtection="1">
      <alignment horizontal="center" vertical="center"/>
      <protection locked="0"/>
    </xf>
    <xf numFmtId="0" fontId="49" fillId="0" borderId="76"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78" xfId="0" applyFont="1" applyBorder="1" applyAlignment="1">
      <alignment horizontal="center" vertical="center" wrapText="1"/>
    </xf>
    <xf numFmtId="0" fontId="49" fillId="0" borderId="79"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49" fontId="48" fillId="35" borderId="50" xfId="0" applyNumberFormat="1" applyFont="1" applyFill="1" applyBorder="1" applyAlignment="1" applyProtection="1">
      <alignment horizontal="center" wrapText="1"/>
      <protection locked="0"/>
    </xf>
    <xf numFmtId="49" fontId="48" fillId="35" borderId="80" xfId="0" applyNumberFormat="1" applyFont="1" applyFill="1" applyBorder="1" applyAlignment="1" applyProtection="1">
      <alignment horizontal="center" wrapText="1"/>
      <protection locked="0"/>
    </xf>
    <xf numFmtId="1" fontId="48" fillId="35" borderId="81" xfId="0" applyNumberFormat="1" applyFont="1" applyFill="1" applyBorder="1" applyAlignment="1" applyProtection="1">
      <alignment horizontal="center" wrapText="1"/>
      <protection locked="0"/>
    </xf>
    <xf numFmtId="4" fontId="48" fillId="35" borderId="59" xfId="0" applyNumberFormat="1" applyFont="1" applyFill="1" applyBorder="1" applyAlignment="1" applyProtection="1">
      <alignment horizontal="center" wrapText="1"/>
      <protection locked="0"/>
    </xf>
    <xf numFmtId="4" fontId="48" fillId="34" borderId="73" xfId="0" applyNumberFormat="1" applyFont="1" applyFill="1" applyBorder="1" applyAlignment="1" applyProtection="1">
      <alignment horizontal="center" wrapText="1"/>
      <protection hidden="1"/>
    </xf>
    <xf numFmtId="4" fontId="48" fillId="0" borderId="11" xfId="0" applyNumberFormat="1" applyFont="1" applyFill="1" applyBorder="1" applyAlignment="1" applyProtection="1">
      <alignment horizontal="center" wrapText="1"/>
      <protection hidden="1"/>
    </xf>
    <xf numFmtId="1" fontId="48" fillId="35" borderId="45" xfId="0" applyNumberFormat="1" applyFont="1" applyFill="1" applyBorder="1" applyAlignment="1" applyProtection="1">
      <alignment horizontal="center" wrapText="1"/>
      <protection locked="0"/>
    </xf>
    <xf numFmtId="0" fontId="49" fillId="0" borderId="11"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8" xfId="0" applyFont="1" applyBorder="1" applyAlignment="1">
      <alignment horizontal="center" vertical="center" wrapText="1"/>
    </xf>
    <xf numFmtId="4" fontId="48" fillId="34" borderId="42" xfId="0" applyNumberFormat="1" applyFont="1" applyFill="1" applyBorder="1" applyAlignment="1" applyProtection="1">
      <alignment horizontal="center" wrapText="1"/>
      <protection hidden="1"/>
    </xf>
    <xf numFmtId="49" fontId="48" fillId="35" borderId="54" xfId="0" applyNumberFormat="1" applyFont="1" applyFill="1" applyBorder="1" applyAlignment="1" applyProtection="1">
      <alignment horizontal="left" wrapText="1"/>
      <protection locked="0"/>
    </xf>
    <xf numFmtId="0" fontId="49" fillId="0" borderId="58" xfId="0" applyFont="1" applyBorder="1" applyAlignment="1">
      <alignment horizontal="center" vertical="center" wrapText="1"/>
    </xf>
    <xf numFmtId="0" fontId="49" fillId="0" borderId="56" xfId="0" applyFont="1" applyBorder="1" applyAlignment="1">
      <alignment horizontal="center" vertical="center" wrapText="1"/>
    </xf>
    <xf numFmtId="49" fontId="48" fillId="35" borderId="42" xfId="0" applyNumberFormat="1" applyFont="1" applyFill="1" applyBorder="1" applyAlignment="1" applyProtection="1">
      <alignment horizontal="left" wrapText="1"/>
      <protection locked="0"/>
    </xf>
    <xf numFmtId="0" fontId="48" fillId="0" borderId="21" xfId="0" applyFont="1" applyFill="1" applyBorder="1" applyAlignment="1">
      <alignment horizontal="center"/>
    </xf>
    <xf numFmtId="4" fontId="48" fillId="0" borderId="56" xfId="0" applyNumberFormat="1" applyFont="1" applyFill="1" applyBorder="1" applyAlignment="1" applyProtection="1">
      <alignment horizontal="center" wrapText="1"/>
      <protection hidden="1"/>
    </xf>
    <xf numFmtId="49" fontId="48" fillId="35" borderId="82" xfId="0" applyNumberFormat="1" applyFont="1" applyFill="1" applyBorder="1" applyAlignment="1" applyProtection="1">
      <alignment horizontal="left" wrapText="1"/>
      <protection locked="0"/>
    </xf>
    <xf numFmtId="49" fontId="48" fillId="35" borderId="83" xfId="0" applyNumberFormat="1" applyFont="1" applyFill="1" applyBorder="1" applyAlignment="1" applyProtection="1">
      <alignment horizontal="left" wrapText="1"/>
      <protection locked="0"/>
    </xf>
    <xf numFmtId="49" fontId="48" fillId="35" borderId="55" xfId="0" applyNumberFormat="1" applyFont="1" applyFill="1" applyBorder="1" applyAlignment="1" applyProtection="1">
      <alignment horizontal="left" wrapText="1"/>
      <protection locked="0"/>
    </xf>
    <xf numFmtId="4" fontId="48" fillId="35" borderId="72" xfId="0" applyNumberFormat="1" applyFont="1" applyFill="1" applyBorder="1" applyAlignment="1" applyProtection="1">
      <alignment horizontal="center" wrapText="1"/>
      <protection locked="0"/>
    </xf>
    <xf numFmtId="4" fontId="48" fillId="33" borderId="84" xfId="0" applyNumberFormat="1" applyFont="1" applyFill="1" applyBorder="1" applyAlignment="1" applyProtection="1">
      <alignment horizontal="center" wrapText="1"/>
      <protection hidden="1"/>
    </xf>
    <xf numFmtId="4" fontId="48" fillId="34" borderId="50" xfId="0" applyNumberFormat="1" applyFont="1" applyFill="1" applyBorder="1" applyAlignment="1" applyProtection="1">
      <alignment horizontal="center" wrapText="1"/>
      <protection hidden="1"/>
    </xf>
    <xf numFmtId="0" fontId="48" fillId="0" borderId="0" xfId="0" applyFont="1" applyFill="1" applyBorder="1" applyAlignment="1">
      <alignment horizontal="center"/>
    </xf>
    <xf numFmtId="49" fontId="48" fillId="35" borderId="63" xfId="0" applyNumberFormat="1" applyFont="1" applyFill="1" applyBorder="1" applyAlignment="1" applyProtection="1">
      <alignment horizontal="left" wrapText="1"/>
      <protection locked="0"/>
    </xf>
    <xf numFmtId="49" fontId="48" fillId="35" borderId="64" xfId="0" applyNumberFormat="1" applyFont="1" applyFill="1" applyBorder="1" applyAlignment="1" applyProtection="1">
      <alignment horizontal="left" wrapText="1"/>
      <protection locked="0"/>
    </xf>
    <xf numFmtId="4" fontId="48" fillId="35" borderId="81" xfId="0" applyNumberFormat="1" applyFont="1" applyFill="1" applyBorder="1" applyAlignment="1" applyProtection="1">
      <alignment horizontal="center" wrapText="1"/>
      <protection locked="0"/>
    </xf>
    <xf numFmtId="4" fontId="48" fillId="0" borderId="50" xfId="0" applyNumberFormat="1" applyFont="1" applyFill="1" applyBorder="1" applyAlignment="1" applyProtection="1">
      <alignment horizontal="center" wrapText="1"/>
      <protection hidden="1"/>
    </xf>
    <xf numFmtId="4" fontId="48" fillId="0" borderId="45" xfId="0" applyNumberFormat="1" applyFont="1" applyFill="1" applyBorder="1" applyAlignment="1" applyProtection="1">
      <alignment horizontal="center" wrapText="1"/>
      <protection hidden="1"/>
    </xf>
    <xf numFmtId="49" fontId="48" fillId="35" borderId="85" xfId="0" applyNumberFormat="1" applyFont="1" applyFill="1" applyBorder="1" applyAlignment="1" applyProtection="1">
      <alignment horizontal="left" wrapText="1"/>
      <protection locked="0"/>
    </xf>
    <xf numFmtId="49" fontId="48" fillId="35" borderId="41" xfId="0" applyNumberFormat="1" applyFont="1" applyFill="1" applyBorder="1" applyAlignment="1" applyProtection="1">
      <alignment horizontal="left" wrapText="1"/>
      <protection locked="0"/>
    </xf>
    <xf numFmtId="49" fontId="48" fillId="35" borderId="86" xfId="0" applyNumberFormat="1" applyFont="1" applyFill="1" applyBorder="1" applyAlignment="1" applyProtection="1">
      <alignment horizontal="left" wrapText="1"/>
      <protection locked="0"/>
    </xf>
    <xf numFmtId="49" fontId="48" fillId="35" borderId="71" xfId="0" applyNumberFormat="1" applyFont="1" applyFill="1" applyBorder="1" applyAlignment="1" applyProtection="1">
      <alignment horizontal="left" wrapText="1"/>
      <protection locked="0"/>
    </xf>
    <xf numFmtId="49" fontId="48" fillId="35" borderId="87" xfId="0" applyNumberFormat="1" applyFont="1" applyFill="1" applyBorder="1" applyAlignment="1" applyProtection="1">
      <alignment horizontal="left" wrapText="1"/>
      <protection locked="0"/>
    </xf>
    <xf numFmtId="49" fontId="48" fillId="35" borderId="81" xfId="0" applyNumberFormat="1" applyFont="1" applyFill="1" applyBorder="1" applyAlignment="1" applyProtection="1">
      <alignment horizontal="left" wrapText="1"/>
      <protection locked="0"/>
    </xf>
    <xf numFmtId="4" fontId="48" fillId="33" borderId="88" xfId="0" applyNumberFormat="1" applyFont="1" applyFill="1" applyBorder="1" applyAlignment="1" applyProtection="1">
      <alignment horizontal="center" wrapText="1"/>
      <protection hidden="1"/>
    </xf>
    <xf numFmtId="1" fontId="48" fillId="35" borderId="67" xfId="0" applyNumberFormat="1" applyFont="1" applyFill="1" applyBorder="1" applyAlignment="1" applyProtection="1">
      <alignment horizontal="center" wrapText="1"/>
      <protection locked="0"/>
    </xf>
    <xf numFmtId="49" fontId="48" fillId="35" borderId="89" xfId="0" applyNumberFormat="1" applyFont="1" applyFill="1" applyBorder="1" applyAlignment="1" applyProtection="1">
      <alignment horizontal="left" wrapText="1"/>
      <protection locked="0"/>
    </xf>
    <xf numFmtId="49" fontId="48" fillId="35" borderId="26" xfId="0" applyNumberFormat="1" applyFont="1" applyFill="1" applyBorder="1" applyAlignment="1" applyProtection="1">
      <alignment horizontal="left" wrapText="1"/>
      <protection locked="0"/>
    </xf>
    <xf numFmtId="49" fontId="48" fillId="35" borderId="38" xfId="0" applyNumberFormat="1" applyFont="1" applyFill="1" applyBorder="1" applyAlignment="1" applyProtection="1">
      <alignment horizontal="left" wrapText="1"/>
      <protection locked="0"/>
    </xf>
    <xf numFmtId="4" fontId="48" fillId="35" borderId="90" xfId="0" applyNumberFormat="1" applyFont="1" applyFill="1" applyBorder="1" applyAlignment="1" applyProtection="1">
      <alignment horizontal="center" wrapText="1"/>
      <protection locked="0"/>
    </xf>
    <xf numFmtId="4" fontId="48" fillId="35" borderId="91" xfId="0" applyNumberFormat="1" applyFont="1" applyFill="1" applyBorder="1" applyAlignment="1" applyProtection="1">
      <alignment horizontal="center" wrapText="1"/>
      <protection locked="0"/>
    </xf>
    <xf numFmtId="4" fontId="48" fillId="35" borderId="92" xfId="0" applyNumberFormat="1" applyFont="1" applyFill="1" applyBorder="1" applyAlignment="1" applyProtection="1">
      <alignment horizontal="center" wrapText="1"/>
      <protection locked="0"/>
    </xf>
    <xf numFmtId="4" fontId="48" fillId="35" borderId="93" xfId="0" applyNumberFormat="1" applyFont="1" applyFill="1" applyBorder="1" applyAlignment="1" applyProtection="1">
      <alignment horizontal="center" wrapText="1"/>
      <protection locked="0"/>
    </xf>
    <xf numFmtId="49" fontId="48" fillId="35" borderId="94" xfId="0" applyNumberFormat="1" applyFont="1" applyFill="1" applyBorder="1" applyAlignment="1" applyProtection="1">
      <alignment horizontal="left" wrapText="1"/>
      <protection locked="0"/>
    </xf>
    <xf numFmtId="49" fontId="48" fillId="35" borderId="80" xfId="0" applyNumberFormat="1" applyFont="1" applyFill="1" applyBorder="1" applyAlignment="1" applyProtection="1">
      <alignment horizontal="left" wrapText="1"/>
      <protection locked="0"/>
    </xf>
    <xf numFmtId="4" fontId="48" fillId="35" borderId="95" xfId="0" applyNumberFormat="1" applyFont="1" applyFill="1" applyBorder="1" applyAlignment="1" applyProtection="1">
      <alignment horizontal="center" wrapText="1"/>
      <protection locked="0"/>
    </xf>
    <xf numFmtId="4" fontId="48" fillId="34" borderId="88" xfId="0" applyNumberFormat="1" applyFont="1" applyFill="1" applyBorder="1" applyAlignment="1" applyProtection="1">
      <alignment horizontal="center" wrapText="1"/>
      <protection hidden="1"/>
    </xf>
    <xf numFmtId="49" fontId="48" fillId="35" borderId="96" xfId="0" applyNumberFormat="1" applyFont="1" applyFill="1" applyBorder="1" applyAlignment="1" applyProtection="1">
      <alignment horizontal="left" wrapText="1"/>
      <protection locked="0"/>
    </xf>
    <xf numFmtId="49" fontId="48" fillId="35" borderId="97" xfId="0" applyNumberFormat="1" applyFont="1" applyFill="1" applyBorder="1" applyAlignment="1" applyProtection="1">
      <alignment horizontal="left" wrapText="1"/>
      <protection locked="0"/>
    </xf>
    <xf numFmtId="49" fontId="48" fillId="35" borderId="98" xfId="0" applyNumberFormat="1" applyFont="1" applyFill="1" applyBorder="1" applyAlignment="1" applyProtection="1">
      <alignment horizontal="left" wrapText="1"/>
      <protection locked="0"/>
    </xf>
    <xf numFmtId="0" fontId="54" fillId="0" borderId="49" xfId="0" applyFont="1" applyFill="1" applyBorder="1" applyAlignment="1">
      <alignment horizontal="right"/>
    </xf>
    <xf numFmtId="0" fontId="54" fillId="0" borderId="0" xfId="0" applyFont="1" applyFill="1" applyBorder="1" applyAlignment="1">
      <alignment horizontal="right"/>
    </xf>
    <xf numFmtId="175" fontId="48" fillId="35" borderId="99" xfId="58" applyNumberFormat="1" applyFont="1" applyFill="1" applyBorder="1" applyAlignment="1" applyProtection="1">
      <alignment horizontal="center" wrapText="1"/>
      <protection locked="0"/>
    </xf>
    <xf numFmtId="175" fontId="48" fillId="35" borderId="90" xfId="58" applyNumberFormat="1" applyFont="1" applyFill="1" applyBorder="1" applyAlignment="1" applyProtection="1">
      <alignment horizontal="center" wrapText="1"/>
      <protection locked="0"/>
    </xf>
    <xf numFmtId="0" fontId="49" fillId="0" borderId="0" xfId="0" applyFont="1" applyFill="1" applyBorder="1" applyAlignment="1">
      <alignment horizontal="center" vertical="center" wrapText="1"/>
    </xf>
    <xf numFmtId="175" fontId="48" fillId="35" borderId="100" xfId="58" applyNumberFormat="1" applyFont="1" applyFill="1" applyBorder="1" applyAlignment="1" applyProtection="1">
      <alignment horizontal="center" wrapText="1"/>
      <protection locked="0"/>
    </xf>
    <xf numFmtId="175" fontId="48" fillId="35" borderId="45" xfId="58" applyNumberFormat="1" applyFont="1" applyFill="1" applyBorder="1" applyAlignment="1" applyProtection="1">
      <alignment horizontal="center" wrapText="1"/>
      <protection locked="0"/>
    </xf>
    <xf numFmtId="0" fontId="50" fillId="33" borderId="0" xfId="0" applyFont="1" applyFill="1" applyAlignment="1">
      <alignment horizontal="center" vertical="center" wrapText="1"/>
    </xf>
    <xf numFmtId="0" fontId="52" fillId="0" borderId="0" xfId="0" applyFont="1" applyAlignment="1">
      <alignment horizontal="center" wrapText="1"/>
    </xf>
    <xf numFmtId="0" fontId="52" fillId="0" borderId="0" xfId="0" applyFont="1" applyAlignment="1">
      <alignment horizontal="center"/>
    </xf>
    <xf numFmtId="4" fontId="48" fillId="33" borderId="42" xfId="0" applyNumberFormat="1" applyFont="1" applyFill="1" applyBorder="1" applyAlignment="1" applyProtection="1">
      <alignment horizontal="center" wrapText="1"/>
      <protection hidden="1"/>
    </xf>
    <xf numFmtId="4" fontId="48" fillId="33" borderId="50" xfId="0" applyNumberFormat="1" applyFont="1" applyFill="1" applyBorder="1" applyAlignment="1" applyProtection="1">
      <alignment horizontal="center" wrapText="1"/>
      <protection hidden="1"/>
    </xf>
    <xf numFmtId="4" fontId="49" fillId="0" borderId="11" xfId="0" applyNumberFormat="1" applyFont="1" applyFill="1" applyBorder="1" applyAlignment="1" applyProtection="1">
      <alignment horizontal="center" wrapText="1"/>
      <protection hidden="1"/>
    </xf>
    <xf numFmtId="0" fontId="49" fillId="0" borderId="16" xfId="0" applyFont="1" applyFill="1" applyBorder="1" applyAlignment="1">
      <alignment horizontal="right" vertical="center"/>
    </xf>
    <xf numFmtId="0" fontId="49" fillId="0" borderId="17" xfId="0" applyFont="1" applyFill="1" applyBorder="1" applyAlignment="1">
      <alignment horizontal="right" vertical="center"/>
    </xf>
    <xf numFmtId="0" fontId="49" fillId="0" borderId="18" xfId="0" applyFont="1" applyFill="1" applyBorder="1" applyAlignment="1">
      <alignment horizontal="right" vertical="center"/>
    </xf>
    <xf numFmtId="0" fontId="49" fillId="0" borderId="19" xfId="0" applyFont="1" applyFill="1" applyBorder="1" applyAlignment="1">
      <alignment horizontal="right" vertical="center"/>
    </xf>
    <xf numFmtId="172" fontId="49" fillId="0" borderId="13" xfId="0" applyNumberFormat="1" applyFont="1" applyFill="1" applyBorder="1" applyAlignment="1" applyProtection="1">
      <alignment horizontal="center" vertical="center" wrapText="1"/>
      <protection hidden="1"/>
    </xf>
    <xf numFmtId="172" fontId="49" fillId="0" borderId="56" xfId="0" applyNumberFormat="1" applyFont="1" applyFill="1" applyBorder="1" applyAlignment="1" applyProtection="1">
      <alignment horizontal="center" vertical="center" wrapText="1"/>
      <protection hidden="1"/>
    </xf>
    <xf numFmtId="172" fontId="49" fillId="0" borderId="50" xfId="0" applyNumberFormat="1" applyFont="1" applyFill="1" applyBorder="1" applyAlignment="1" applyProtection="1">
      <alignment horizontal="center" wrapText="1"/>
      <protection hidden="1"/>
    </xf>
    <xf numFmtId="172" fontId="49" fillId="0" borderId="45" xfId="0" applyNumberFormat="1" applyFont="1" applyFill="1" applyBorder="1" applyAlignment="1" applyProtection="1">
      <alignment horizontal="center" wrapText="1"/>
      <protection hidden="1"/>
    </xf>
    <xf numFmtId="0" fontId="51" fillId="0" borderId="49" xfId="0" applyFont="1" applyFill="1" applyBorder="1" applyAlignment="1">
      <alignment horizontal="right"/>
    </xf>
    <xf numFmtId="49" fontId="49" fillId="0" borderId="16" xfId="0" applyNumberFormat="1" applyFont="1" applyFill="1" applyBorder="1" applyAlignment="1">
      <alignment horizontal="right" wrapText="1"/>
    </xf>
    <xf numFmtId="49" fontId="49" fillId="0" borderId="17" xfId="0" applyNumberFormat="1" applyFont="1" applyFill="1" applyBorder="1" applyAlignment="1">
      <alignment horizontal="right" wrapText="1"/>
    </xf>
    <xf numFmtId="49" fontId="49" fillId="0" borderId="18" xfId="0" applyNumberFormat="1" applyFont="1" applyFill="1" applyBorder="1" applyAlignment="1">
      <alignment horizontal="right" wrapText="1"/>
    </xf>
    <xf numFmtId="49" fontId="49" fillId="0" borderId="19" xfId="0" applyNumberFormat="1" applyFont="1" applyFill="1" applyBorder="1" applyAlignment="1">
      <alignment horizontal="right" wrapText="1"/>
    </xf>
    <xf numFmtId="0" fontId="48" fillId="33" borderId="101" xfId="0" applyNumberFormat="1" applyFont="1" applyFill="1" applyBorder="1" applyAlignment="1" applyProtection="1">
      <alignment horizontal="left" wrapText="1"/>
      <protection hidden="1"/>
    </xf>
    <xf numFmtId="0" fontId="48" fillId="33" borderId="102" xfId="0" applyNumberFormat="1" applyFont="1" applyFill="1" applyBorder="1" applyAlignment="1" applyProtection="1">
      <alignment horizontal="left" wrapText="1"/>
      <protection hidden="1"/>
    </xf>
    <xf numFmtId="0" fontId="48" fillId="33" borderId="103" xfId="0" applyNumberFormat="1" applyFont="1" applyFill="1" applyBorder="1" applyAlignment="1" applyProtection="1">
      <alignment horizontal="left" wrapText="1"/>
      <protection hidden="1"/>
    </xf>
    <xf numFmtId="0" fontId="48" fillId="33" borderId="104" xfId="0" applyNumberFormat="1" applyFont="1" applyFill="1" applyBorder="1" applyAlignment="1" applyProtection="1">
      <alignment horizontal="left" wrapText="1"/>
      <protection hidden="1"/>
    </xf>
    <xf numFmtId="4" fontId="49" fillId="0" borderId="13" xfId="0" applyNumberFormat="1" applyFont="1" applyFill="1" applyBorder="1" applyAlignment="1" applyProtection="1">
      <alignment horizontal="center" wrapText="1"/>
      <protection hidden="1"/>
    </xf>
    <xf numFmtId="4" fontId="49" fillId="0" borderId="67" xfId="0" applyNumberFormat="1" applyFont="1" applyFill="1" applyBorder="1" applyAlignment="1" applyProtection="1">
      <alignment horizontal="center" wrapText="1"/>
      <protection hidden="1"/>
    </xf>
    <xf numFmtId="4" fontId="48" fillId="33" borderId="66" xfId="0" applyNumberFormat="1" applyFont="1" applyFill="1" applyBorder="1" applyAlignment="1" applyProtection="1">
      <alignment horizontal="center" wrapText="1"/>
      <protection hidden="1"/>
    </xf>
    <xf numFmtId="4" fontId="49" fillId="0" borderId="84" xfId="0" applyNumberFormat="1" applyFont="1" applyFill="1" applyBorder="1" applyAlignment="1" applyProtection="1">
      <alignment horizontal="center" wrapText="1"/>
      <protection hidden="1"/>
    </xf>
    <xf numFmtId="4" fontId="49" fillId="0" borderId="88" xfId="0" applyNumberFormat="1" applyFont="1" applyFill="1" applyBorder="1" applyAlignment="1" applyProtection="1">
      <alignment horizontal="center" wrapText="1"/>
      <protection hidden="1"/>
    </xf>
    <xf numFmtId="4" fontId="49" fillId="0" borderId="50" xfId="0" applyNumberFormat="1" applyFont="1" applyFill="1" applyBorder="1" applyAlignment="1" applyProtection="1">
      <alignment horizontal="center" wrapText="1"/>
      <protection hidden="1"/>
    </xf>
    <xf numFmtId="4" fontId="49" fillId="0" borderId="42" xfId="0" applyNumberFormat="1" applyFont="1" applyFill="1" applyBorder="1" applyAlignment="1" applyProtection="1">
      <alignment horizontal="center" wrapText="1"/>
      <protection hidden="1"/>
    </xf>
    <xf numFmtId="4" fontId="48" fillId="33" borderId="65" xfId="58" applyNumberFormat="1" applyFont="1" applyFill="1" applyBorder="1" applyAlignment="1" applyProtection="1">
      <alignment horizontal="center" wrapText="1"/>
      <protection hidden="1"/>
    </xf>
    <xf numFmtId="4" fontId="48" fillId="33" borderId="105" xfId="0" applyNumberFormat="1" applyFont="1" applyFill="1" applyBorder="1" applyAlignment="1" applyProtection="1">
      <alignment horizontal="center" wrapText="1"/>
      <protection hidden="1"/>
    </xf>
    <xf numFmtId="4" fontId="48" fillId="33" borderId="65" xfId="0" applyNumberFormat="1" applyFont="1" applyFill="1" applyBorder="1" applyAlignment="1" applyProtection="1">
      <alignment horizontal="center" wrapText="1"/>
      <protection hidden="1"/>
    </xf>
    <xf numFmtId="4" fontId="48" fillId="33" borderId="106" xfId="0" applyNumberFormat="1" applyFont="1" applyFill="1" applyBorder="1" applyAlignment="1" applyProtection="1">
      <alignment horizontal="center" wrapText="1"/>
      <protection hidden="1"/>
    </xf>
    <xf numFmtId="4" fontId="48" fillId="33" borderId="34" xfId="58" applyNumberFormat="1" applyFont="1" applyFill="1" applyBorder="1" applyAlignment="1" applyProtection="1">
      <alignment horizontal="center" wrapText="1"/>
      <protection hidden="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15" xfId="0" applyFont="1" applyFill="1" applyBorder="1" applyAlignment="1">
      <alignment horizontal="center" vertical="center" wrapText="1"/>
    </xf>
    <xf numFmtId="4" fontId="48" fillId="33" borderId="35" xfId="0" applyNumberFormat="1" applyFont="1" applyFill="1" applyBorder="1" applyAlignment="1" applyProtection="1">
      <alignment horizontal="center" wrapText="1"/>
      <protection hidden="1"/>
    </xf>
    <xf numFmtId="0" fontId="48" fillId="33" borderId="80" xfId="0" applyNumberFormat="1" applyFont="1" applyFill="1" applyBorder="1" applyAlignment="1" applyProtection="1">
      <alignment horizontal="left" wrapText="1"/>
      <protection hidden="1"/>
    </xf>
    <xf numFmtId="0" fontId="48" fillId="33" borderId="67" xfId="0" applyNumberFormat="1" applyFont="1" applyFill="1" applyBorder="1" applyAlignment="1" applyProtection="1">
      <alignment horizontal="left" wrapText="1"/>
      <protection hidden="1"/>
    </xf>
    <xf numFmtId="0" fontId="48" fillId="0" borderId="21" xfId="0" applyFont="1" applyBorder="1" applyAlignment="1">
      <alignment horizontal="center"/>
    </xf>
    <xf numFmtId="0" fontId="48" fillId="33" borderId="34" xfId="0" applyNumberFormat="1" applyFont="1" applyFill="1" applyBorder="1" applyAlignment="1" applyProtection="1">
      <alignment horizontal="left" wrapText="1"/>
      <protection hidden="1"/>
    </xf>
    <xf numFmtId="0" fontId="48" fillId="33" borderId="35" xfId="0" applyNumberFormat="1" applyFont="1" applyFill="1" applyBorder="1" applyAlignment="1" applyProtection="1">
      <alignment horizontal="left" wrapText="1"/>
      <protection hidden="1"/>
    </xf>
    <xf numFmtId="0" fontId="48" fillId="33" borderId="65" xfId="0" applyNumberFormat="1" applyFont="1" applyFill="1" applyBorder="1" applyAlignment="1" applyProtection="1">
      <alignment horizontal="left" wrapText="1"/>
      <protection hidden="1"/>
    </xf>
    <xf numFmtId="0" fontId="48" fillId="33" borderId="66" xfId="0" applyNumberFormat="1" applyFont="1" applyFill="1" applyBorder="1" applyAlignment="1" applyProtection="1">
      <alignment horizontal="left" wrapText="1"/>
      <protection hidden="1"/>
    </xf>
    <xf numFmtId="0" fontId="48" fillId="33" borderId="13" xfId="0" applyNumberFormat="1" applyFont="1" applyFill="1" applyBorder="1" applyAlignment="1" applyProtection="1">
      <alignment horizontal="left" wrapText="1"/>
      <protection hidden="1"/>
    </xf>
    <xf numFmtId="0" fontId="48" fillId="33" borderId="107" xfId="0" applyNumberFormat="1" applyFont="1" applyFill="1" applyBorder="1" applyAlignment="1" applyProtection="1">
      <alignment horizontal="left" wrapText="1"/>
      <protection hidden="1"/>
    </xf>
    <xf numFmtId="0" fontId="48" fillId="33" borderId="108" xfId="0" applyNumberFormat="1" applyFont="1" applyFill="1" applyBorder="1" applyAlignment="1" applyProtection="1">
      <alignment horizontal="left" wrapText="1"/>
      <protection hidden="1"/>
    </xf>
    <xf numFmtId="4" fontId="49" fillId="0" borderId="109" xfId="0" applyNumberFormat="1" applyFont="1" applyFill="1" applyBorder="1" applyAlignment="1" applyProtection="1">
      <alignment horizontal="center" wrapText="1"/>
      <protection hidden="1"/>
    </xf>
    <xf numFmtId="4" fontId="49" fillId="0" borderId="62" xfId="0" applyNumberFormat="1" applyFont="1" applyFill="1" applyBorder="1" applyAlignment="1" applyProtection="1">
      <alignment horizontal="center" wrapText="1"/>
      <protection hidden="1"/>
    </xf>
    <xf numFmtId="4" fontId="49" fillId="0" borderId="18" xfId="0" applyNumberFormat="1" applyFont="1" applyFill="1" applyBorder="1" applyAlignment="1" applyProtection="1">
      <alignment horizontal="center" wrapText="1"/>
      <protection hidden="1"/>
    </xf>
    <xf numFmtId="4" fontId="49" fillId="0" borderId="15" xfId="0" applyNumberFormat="1" applyFont="1" applyFill="1" applyBorder="1" applyAlignment="1" applyProtection="1">
      <alignment horizontal="center" wrapText="1"/>
      <protection hidden="1"/>
    </xf>
    <xf numFmtId="4" fontId="48" fillId="33" borderId="80" xfId="58" applyNumberFormat="1" applyFont="1" applyFill="1" applyBorder="1" applyAlignment="1" applyProtection="1">
      <alignment horizontal="center" wrapText="1"/>
      <protection hidden="1"/>
    </xf>
    <xf numFmtId="4" fontId="48" fillId="33" borderId="67" xfId="58" applyNumberFormat="1" applyFont="1" applyFill="1" applyBorder="1" applyAlignment="1" applyProtection="1">
      <alignment horizontal="center" wrapText="1"/>
      <protection hidden="1"/>
    </xf>
    <xf numFmtId="4" fontId="48" fillId="33" borderId="34" xfId="0" applyNumberFormat="1" applyFont="1" applyFill="1" applyBorder="1" applyAlignment="1" applyProtection="1">
      <alignment horizontal="center" wrapText="1"/>
      <protection hidden="1"/>
    </xf>
    <xf numFmtId="4" fontId="48" fillId="33" borderId="73" xfId="58" applyNumberFormat="1" applyFont="1" applyFill="1" applyBorder="1" applyAlignment="1" applyProtection="1">
      <alignment horizontal="center" wrapText="1"/>
      <protection hidden="1"/>
    </xf>
    <xf numFmtId="0" fontId="49" fillId="0" borderId="13" xfId="0" applyFont="1" applyFill="1" applyBorder="1" applyAlignment="1">
      <alignment horizontal="center" vertical="center" wrapText="1"/>
    </xf>
    <xf numFmtId="4" fontId="48" fillId="33" borderId="110" xfId="58" applyNumberFormat="1" applyFont="1" applyFill="1" applyBorder="1" applyAlignment="1" applyProtection="1">
      <alignment horizontal="center" wrapText="1"/>
      <protection hidden="1"/>
    </xf>
    <xf numFmtId="4" fontId="48" fillId="33" borderId="111" xfId="58" applyNumberFormat="1" applyFont="1" applyFill="1" applyBorder="1" applyAlignment="1" applyProtection="1">
      <alignment horizontal="center" wrapText="1"/>
      <protection hidden="1"/>
    </xf>
    <xf numFmtId="4" fontId="48" fillId="33" borderId="42" xfId="58" applyNumberFormat="1" applyFont="1" applyFill="1" applyBorder="1" applyAlignment="1" applyProtection="1">
      <alignment horizontal="center" wrapText="1"/>
      <protection hidden="1"/>
    </xf>
    <xf numFmtId="0" fontId="50" fillId="33" borderId="0" xfId="0" applyFont="1" applyFill="1" applyBorder="1" applyAlignment="1">
      <alignment horizontal="left"/>
    </xf>
    <xf numFmtId="4" fontId="48" fillId="33" borderId="105" xfId="58" applyNumberFormat="1" applyFont="1" applyFill="1" applyBorder="1" applyAlignment="1" applyProtection="1">
      <alignment horizontal="center" wrapText="1"/>
      <protection hidden="1"/>
    </xf>
    <xf numFmtId="4" fontId="48" fillId="33" borderId="50" xfId="58" applyNumberFormat="1" applyFont="1" applyFill="1" applyBorder="1" applyAlignment="1" applyProtection="1">
      <alignment horizontal="center" wrapText="1"/>
      <protection hidden="1"/>
    </xf>
    <xf numFmtId="4" fontId="48" fillId="33" borderId="48" xfId="58" applyNumberFormat="1" applyFont="1" applyFill="1" applyBorder="1" applyAlignment="1" applyProtection="1">
      <alignment horizontal="center" wrapText="1"/>
      <protection hidden="1"/>
    </xf>
    <xf numFmtId="4" fontId="48" fillId="33" borderId="106" xfId="58" applyNumberFormat="1" applyFont="1" applyFill="1" applyBorder="1" applyAlignment="1" applyProtection="1">
      <alignment horizontal="center" wrapText="1"/>
      <protection hidden="1"/>
    </xf>
    <xf numFmtId="4" fontId="48" fillId="33" borderId="112" xfId="58" applyNumberFormat="1" applyFont="1" applyFill="1" applyBorder="1" applyAlignment="1" applyProtection="1">
      <alignment horizontal="center" wrapText="1"/>
      <protection hidden="1"/>
    </xf>
    <xf numFmtId="0" fontId="48" fillId="33" borderId="113" xfId="0" applyNumberFormat="1" applyFont="1" applyFill="1" applyBorder="1" applyAlignment="1" applyProtection="1">
      <alignment horizontal="left" wrapText="1"/>
      <protection hidden="1"/>
    </xf>
    <xf numFmtId="0" fontId="48" fillId="33" borderId="114" xfId="0" applyNumberFormat="1" applyFont="1" applyFill="1" applyBorder="1" applyAlignment="1" applyProtection="1">
      <alignment horizontal="left" wrapText="1"/>
      <protection hidden="1"/>
    </xf>
    <xf numFmtId="4" fontId="48" fillId="33" borderId="32" xfId="58" applyNumberFormat="1" applyFont="1" applyFill="1" applyBorder="1" applyAlignment="1" applyProtection="1">
      <alignment horizontal="center" wrapText="1"/>
      <protection hidden="1"/>
    </xf>
    <xf numFmtId="0" fontId="48" fillId="33" borderId="115" xfId="0" applyNumberFormat="1" applyFont="1" applyFill="1" applyBorder="1" applyAlignment="1" applyProtection="1">
      <alignment horizontal="left" wrapText="1"/>
      <protection hidden="1"/>
    </xf>
    <xf numFmtId="0" fontId="48" fillId="33" borderId="116" xfId="0" applyNumberFormat="1" applyFont="1" applyFill="1" applyBorder="1" applyAlignment="1" applyProtection="1">
      <alignment horizontal="left" wrapText="1"/>
      <protection hidden="1"/>
    </xf>
    <xf numFmtId="4" fontId="48" fillId="33" borderId="45" xfId="58" applyNumberFormat="1" applyFont="1" applyFill="1" applyBorder="1" applyAlignment="1" applyProtection="1">
      <alignment horizontal="center" wrapText="1"/>
      <protection hidden="1"/>
    </xf>
    <xf numFmtId="4" fontId="48" fillId="33" borderId="117" xfId="58" applyNumberFormat="1" applyFont="1" applyFill="1" applyBorder="1" applyAlignment="1" applyProtection="1">
      <alignment horizontal="center" wrapText="1"/>
      <protection hidden="1"/>
    </xf>
    <xf numFmtId="172" fontId="49" fillId="0" borderId="17" xfId="0" applyNumberFormat="1" applyFont="1" applyFill="1" applyBorder="1" applyAlignment="1" applyProtection="1">
      <alignment horizontal="center" vertical="center" wrapText="1"/>
      <protection hidden="1"/>
    </xf>
    <xf numFmtId="172" fontId="49" fillId="0" borderId="19" xfId="0" applyNumberFormat="1" applyFont="1" applyFill="1" applyBorder="1" applyAlignment="1" applyProtection="1">
      <alignment horizontal="center" vertical="center" wrapText="1"/>
      <protection hidden="1"/>
    </xf>
    <xf numFmtId="0" fontId="48" fillId="33" borderId="32" xfId="0" applyNumberFormat="1" applyFont="1" applyFill="1" applyBorder="1" applyAlignment="1" applyProtection="1">
      <alignment horizontal="left" wrapText="1"/>
      <protection hidden="1"/>
    </xf>
    <xf numFmtId="0" fontId="48" fillId="33" borderId="33" xfId="0" applyNumberFormat="1" applyFont="1" applyFill="1" applyBorder="1" applyAlignment="1" applyProtection="1">
      <alignment horizontal="left" wrapText="1"/>
      <protection hidden="1"/>
    </xf>
    <xf numFmtId="4" fontId="48" fillId="33" borderId="45" xfId="0" applyNumberFormat="1" applyFont="1" applyFill="1" applyBorder="1" applyAlignment="1" applyProtection="1">
      <alignment horizontal="center" wrapText="1"/>
      <protection hidden="1"/>
    </xf>
    <xf numFmtId="4" fontId="48" fillId="33" borderId="118" xfId="0" applyNumberFormat="1" applyFont="1" applyFill="1" applyBorder="1" applyAlignment="1" applyProtection="1">
      <alignment horizontal="center" wrapText="1"/>
      <protection hidden="1"/>
    </xf>
    <xf numFmtId="4" fontId="48" fillId="33" borderId="33" xfId="0" applyNumberFormat="1" applyFont="1" applyFill="1" applyBorder="1" applyAlignment="1" applyProtection="1">
      <alignment horizontal="center" wrapText="1"/>
      <protection hidden="1"/>
    </xf>
    <xf numFmtId="4" fontId="48" fillId="33" borderId="32" xfId="0" applyNumberFormat="1" applyFont="1" applyFill="1" applyBorder="1" applyAlignment="1" applyProtection="1">
      <alignment horizontal="center" wrapText="1"/>
      <protection hidden="1"/>
    </xf>
    <xf numFmtId="4" fontId="49" fillId="0" borderId="56" xfId="0" applyNumberFormat="1" applyFont="1" applyFill="1" applyBorder="1" applyAlignment="1" applyProtection="1">
      <alignment horizontal="center" wrapText="1"/>
      <protection hidden="1"/>
    </xf>
    <xf numFmtId="4" fontId="48" fillId="33" borderId="119" xfId="58" applyNumberFormat="1" applyFont="1" applyFill="1" applyBorder="1" applyAlignment="1" applyProtection="1">
      <alignment horizontal="center" wrapText="1"/>
      <protection hidden="1"/>
    </xf>
    <xf numFmtId="4" fontId="48" fillId="33" borderId="120" xfId="58" applyNumberFormat="1" applyFont="1" applyFill="1" applyBorder="1" applyAlignment="1" applyProtection="1">
      <alignment horizontal="center" wrapText="1"/>
      <protection hidden="1"/>
    </xf>
    <xf numFmtId="4" fontId="48" fillId="33" borderId="121" xfId="58" applyNumberFormat="1" applyFont="1" applyFill="1" applyBorder="1" applyAlignment="1" applyProtection="1">
      <alignment horizontal="center" wrapText="1"/>
      <protection hidden="1"/>
    </xf>
    <xf numFmtId="4" fontId="49" fillId="0" borderId="122" xfId="0" applyNumberFormat="1" applyFont="1" applyFill="1" applyBorder="1" applyAlignment="1" applyProtection="1">
      <alignment horizontal="center" wrapText="1"/>
      <protection hidden="1"/>
    </xf>
    <xf numFmtId="4" fontId="48" fillId="33" borderId="118" xfId="58" applyNumberFormat="1" applyFont="1" applyFill="1" applyBorder="1" applyAlignment="1" applyProtection="1">
      <alignment horizont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180975</xdr:rowOff>
    </xdr:from>
    <xdr:to>
      <xdr:col>1</xdr:col>
      <xdr:colOff>5724525</xdr:colOff>
      <xdr:row>2</xdr:row>
      <xdr:rowOff>514350</xdr:rowOff>
    </xdr:to>
    <xdr:pic>
      <xdr:nvPicPr>
        <xdr:cNvPr id="1" name="Picture 2"/>
        <xdr:cNvPicPr preferRelativeResize="1">
          <a:picLocks noChangeAspect="1"/>
        </xdr:cNvPicPr>
      </xdr:nvPicPr>
      <xdr:blipFill>
        <a:blip r:embed="rId1"/>
        <a:stretch>
          <a:fillRect/>
        </a:stretch>
      </xdr:blipFill>
      <xdr:spPr>
        <a:xfrm>
          <a:off x="200025" y="180975"/>
          <a:ext cx="57245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K21"/>
  <sheetViews>
    <sheetView tabSelected="1" zoomScale="90" zoomScaleNormal="90" zoomScalePageLayoutView="0" workbookViewId="0" topLeftCell="A1">
      <selection activeCell="B7" sqref="B7"/>
    </sheetView>
  </sheetViews>
  <sheetFormatPr defaultColWidth="8.8515625" defaultRowHeight="15"/>
  <cols>
    <col min="1" max="1" width="3.00390625" style="9" customWidth="1"/>
    <col min="2" max="2" width="161.421875" style="9" customWidth="1"/>
    <col min="3" max="6" width="8.8515625" style="9" customWidth="1"/>
    <col min="7" max="7" width="19.57421875" style="9" customWidth="1"/>
    <col min="8" max="11" width="8.8515625" style="9" customWidth="1"/>
    <col min="12" max="12" width="14.28125" style="9" customWidth="1"/>
    <col min="13" max="253" width="8.8515625" style="9" customWidth="1"/>
    <col min="254" max="254" width="3.00390625" style="9" customWidth="1"/>
    <col min="255" max="255" width="136.8515625" style="9" customWidth="1"/>
    <col min="256" max="16384" width="8.8515625" style="9" customWidth="1"/>
  </cols>
  <sheetData>
    <row r="1" ht="15.75">
      <c r="B1" s="132" t="s">
        <v>145</v>
      </c>
    </row>
    <row r="2" ht="15.75">
      <c r="B2" s="132"/>
    </row>
    <row r="3" ht="60" customHeight="1">
      <c r="B3" s="120"/>
    </row>
    <row r="4" ht="18.75">
      <c r="B4" s="84" t="s">
        <v>110</v>
      </c>
    </row>
    <row r="5" ht="15.75">
      <c r="B5" s="86" t="s">
        <v>160</v>
      </c>
    </row>
    <row r="6" ht="16.5" thickBot="1">
      <c r="B6" s="86"/>
    </row>
    <row r="7" ht="126.75" thickBot="1">
      <c r="B7" s="117" t="s">
        <v>163</v>
      </c>
    </row>
    <row r="8" spans="2:11" ht="15.75">
      <c r="B8" s="133" t="s">
        <v>164</v>
      </c>
      <c r="C8" s="85"/>
      <c r="D8" s="85"/>
      <c r="E8" s="85"/>
      <c r="F8" s="85"/>
      <c r="G8" s="85"/>
      <c r="H8" s="85"/>
      <c r="I8" s="85"/>
      <c r="J8" s="85"/>
      <c r="K8" s="86"/>
    </row>
    <row r="9" spans="2:11" ht="15.75">
      <c r="B9" s="133"/>
      <c r="C9" s="85"/>
      <c r="D9" s="85"/>
      <c r="E9" s="85"/>
      <c r="F9" s="85"/>
      <c r="G9" s="85"/>
      <c r="H9" s="85"/>
      <c r="I9" s="85"/>
      <c r="J9" s="85"/>
      <c r="K9" s="86"/>
    </row>
    <row r="10" ht="15.75">
      <c r="B10" s="133"/>
    </row>
    <row r="11" ht="15.75">
      <c r="B11" s="133"/>
    </row>
    <row r="12" ht="15.75">
      <c r="B12" s="133"/>
    </row>
    <row r="13" ht="15.75">
      <c r="B13" s="133"/>
    </row>
    <row r="14" ht="15.75">
      <c r="B14" s="133"/>
    </row>
    <row r="15" ht="15.75">
      <c r="B15" s="133"/>
    </row>
    <row r="16" ht="174" customHeight="1">
      <c r="B16" s="133"/>
    </row>
    <row r="17" spans="2:10" ht="30" customHeight="1">
      <c r="B17" s="87" t="s">
        <v>154</v>
      </c>
      <c r="C17" s="85"/>
      <c r="D17" s="85"/>
      <c r="E17" s="85"/>
      <c r="F17" s="85"/>
      <c r="G17" s="85"/>
      <c r="H17" s="88"/>
      <c r="I17" s="88"/>
      <c r="J17" s="88"/>
    </row>
    <row r="18" spans="2:10" ht="2.25" customHeight="1">
      <c r="B18" s="89"/>
      <c r="C18" s="85"/>
      <c r="D18" s="85"/>
      <c r="E18" s="85"/>
      <c r="F18" s="85"/>
      <c r="G18" s="85"/>
      <c r="H18" s="88"/>
      <c r="I18" s="88"/>
      <c r="J18" s="88"/>
    </row>
    <row r="19" spans="2:10" ht="15.75">
      <c r="B19" s="134" t="s">
        <v>131</v>
      </c>
      <c r="C19" s="134"/>
      <c r="D19" s="134"/>
      <c r="E19" s="134"/>
      <c r="F19" s="134"/>
      <c r="G19" s="134"/>
      <c r="H19" s="134"/>
      <c r="I19" s="88"/>
      <c r="J19" s="88"/>
    </row>
    <row r="21" ht="15.75">
      <c r="B21" s="12"/>
    </row>
  </sheetData>
  <sheetProtection password="C60F" sheet="1"/>
  <mergeCells count="3">
    <mergeCell ref="B1:B2"/>
    <mergeCell ref="B8:B16"/>
    <mergeCell ref="B19:H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P272"/>
  <sheetViews>
    <sheetView showGridLines="0" zoomScale="90" zoomScaleNormal="90" zoomScaleSheetLayoutView="40" zoomScalePageLayoutView="0" workbookViewId="0" topLeftCell="A1">
      <selection activeCell="D4" sqref="D4:E4"/>
    </sheetView>
  </sheetViews>
  <sheetFormatPr defaultColWidth="8.8515625" defaultRowHeight="15"/>
  <cols>
    <col min="1" max="1" width="2.7109375" style="2" customWidth="1"/>
    <col min="2" max="2" width="15.57421875" style="2" customWidth="1"/>
    <col min="3" max="3" width="36.7109375" style="2" customWidth="1"/>
    <col min="4" max="4" width="22.57421875" style="2" customWidth="1"/>
    <col min="5" max="5" width="15.57421875" style="2" customWidth="1"/>
    <col min="6" max="6" width="29.421875" style="2" bestFit="1" customWidth="1"/>
    <col min="7" max="7" width="19.421875" style="2" customWidth="1"/>
    <col min="8" max="8" width="15.8515625" style="2" customWidth="1"/>
    <col min="9" max="9" width="6.28125" style="3" customWidth="1"/>
    <col min="10" max="17" width="15.7109375" style="2" customWidth="1"/>
    <col min="18" max="18" width="18.7109375" style="2" customWidth="1"/>
    <col min="19" max="19" width="46.7109375" style="2" customWidth="1"/>
    <col min="20" max="20" width="10.28125" style="2" customWidth="1"/>
    <col min="21" max="24" width="8.8515625" style="2" customWidth="1"/>
    <col min="25" max="25" width="0" style="2" hidden="1" customWidth="1"/>
    <col min="26" max="16384" width="8.8515625" style="2" customWidth="1"/>
  </cols>
  <sheetData>
    <row r="1" spans="1:42" ht="18.75">
      <c r="A1" s="131"/>
      <c r="C1" s="56"/>
      <c r="D1" s="56"/>
      <c r="E1" s="56"/>
      <c r="F1" s="56"/>
      <c r="G1" s="56"/>
      <c r="H1" s="56"/>
      <c r="I1" s="57"/>
      <c r="J1" s="56"/>
      <c r="K1" s="56"/>
      <c r="L1" s="56"/>
      <c r="M1" s="56"/>
      <c r="N1" s="56"/>
      <c r="O1" s="56"/>
      <c r="P1" s="56"/>
      <c r="Q1" s="56"/>
      <c r="R1" s="56"/>
      <c r="AP1" s="2">
        <f>0.3</f>
        <v>0.3</v>
      </c>
    </row>
    <row r="2" spans="2:18" ht="21.75" customHeight="1">
      <c r="B2" s="23"/>
      <c r="C2" s="246" t="s">
        <v>40</v>
      </c>
      <c r="D2" s="246"/>
      <c r="E2" s="58"/>
      <c r="F2" s="56"/>
      <c r="G2" s="56"/>
      <c r="H2" s="56"/>
      <c r="I2" s="57"/>
      <c r="J2" s="56"/>
      <c r="K2" s="56"/>
      <c r="L2" s="56"/>
      <c r="M2" s="56"/>
      <c r="N2" s="56"/>
      <c r="O2" s="56"/>
      <c r="P2" s="56"/>
      <c r="Q2" s="56"/>
      <c r="R2" s="56"/>
    </row>
    <row r="3" spans="2:18" ht="18.75">
      <c r="B3" s="23"/>
      <c r="C3" s="126"/>
      <c r="D3" s="126"/>
      <c r="E3" s="58"/>
      <c r="F3" s="56"/>
      <c r="G3" s="56"/>
      <c r="H3" s="56"/>
      <c r="I3" s="57"/>
      <c r="J3" s="56"/>
      <c r="K3" s="56"/>
      <c r="L3" s="56"/>
      <c r="M3" s="56"/>
      <c r="N3" s="56"/>
      <c r="O3" s="56"/>
      <c r="P3" s="56"/>
      <c r="Q3" s="56"/>
      <c r="R3" s="56"/>
    </row>
    <row r="4" spans="2:25" ht="22.5" customHeight="1">
      <c r="B4" s="23"/>
      <c r="C4" s="108" t="s">
        <v>12</v>
      </c>
      <c r="D4" s="261"/>
      <c r="E4" s="262"/>
      <c r="F4" s="56"/>
      <c r="G4" s="337" t="s">
        <v>157</v>
      </c>
      <c r="H4" s="59"/>
      <c r="I4" s="60"/>
      <c r="J4" s="56"/>
      <c r="K4" s="56"/>
      <c r="L4" s="56"/>
      <c r="M4" s="56"/>
      <c r="N4" s="56"/>
      <c r="O4" s="56"/>
      <c r="P4" s="56"/>
      <c r="Q4" s="56"/>
      <c r="R4" s="56"/>
      <c r="Y4" s="2" t="s">
        <v>38</v>
      </c>
    </row>
    <row r="5" spans="2:25" ht="33.75" customHeight="1">
      <c r="B5" s="23"/>
      <c r="C5" s="108" t="s">
        <v>57</v>
      </c>
      <c r="D5" s="263"/>
      <c r="E5" s="264"/>
      <c r="F5" s="56"/>
      <c r="G5" s="338"/>
      <c r="H5" s="95"/>
      <c r="I5" s="249" t="s">
        <v>133</v>
      </c>
      <c r="J5" s="250"/>
      <c r="K5" s="96"/>
      <c r="L5" s="94"/>
      <c r="M5" s="61"/>
      <c r="N5" s="61"/>
      <c r="O5" s="61"/>
      <c r="P5" s="61"/>
      <c r="Q5" s="61"/>
      <c r="R5" s="56"/>
      <c r="Y5" s="2" t="s">
        <v>39</v>
      </c>
    </row>
    <row r="6" spans="2:18" ht="33.75" customHeight="1">
      <c r="B6" s="23"/>
      <c r="C6" s="108" t="s">
        <v>142</v>
      </c>
      <c r="D6" s="269"/>
      <c r="E6" s="270"/>
      <c r="F6" s="56"/>
      <c r="G6" s="124"/>
      <c r="H6" s="102"/>
      <c r="I6" s="101"/>
      <c r="J6" s="101"/>
      <c r="K6" s="102"/>
      <c r="L6" s="99"/>
      <c r="M6" s="61"/>
      <c r="N6" s="61"/>
      <c r="O6" s="61"/>
      <c r="P6" s="61"/>
      <c r="Q6" s="61"/>
      <c r="R6" s="56"/>
    </row>
    <row r="7" spans="2:18" s="9" customFormat="1" ht="19.5" customHeight="1">
      <c r="B7" s="3"/>
      <c r="C7" s="60"/>
      <c r="D7" s="100"/>
      <c r="E7" s="77"/>
      <c r="F7" s="72"/>
      <c r="G7" s="78"/>
      <c r="H7" s="103"/>
      <c r="I7" s="78"/>
      <c r="J7" s="78"/>
      <c r="K7" s="79"/>
      <c r="L7" s="79"/>
      <c r="M7" s="80"/>
      <c r="N7" s="80"/>
      <c r="O7" s="80"/>
      <c r="P7" s="80"/>
      <c r="Q7" s="80"/>
      <c r="R7" s="72"/>
    </row>
    <row r="8" spans="2:18" ht="36.75" customHeight="1">
      <c r="B8" s="23"/>
      <c r="C8" s="62" t="s">
        <v>111</v>
      </c>
      <c r="D8" s="104">
        <f>IF('Budget per Quarter Calculations'!$E$5=8000,0,'Budget per Quarter Calculations'!$E$5)</f>
        <v>0</v>
      </c>
      <c r="E8" s="93"/>
      <c r="F8" s="56"/>
      <c r="G8" s="106" t="s">
        <v>28</v>
      </c>
      <c r="H8" s="107">
        <f>IF(OR(ISBLANK(H5),ISBLANK(K5)),"",(((DATE(RIGHT(K5,4),MID(K5,4,2),LEFT(K5,2)))-(DATE(RIGHT(H5,4),MID(H5,4,2),LEFT(H5,2))))+1))</f>
      </c>
      <c r="I8" s="251" t="s">
        <v>44</v>
      </c>
      <c r="J8" s="252"/>
      <c r="K8" s="93"/>
      <c r="L8" s="56"/>
      <c r="M8" s="63"/>
      <c r="N8" s="63"/>
      <c r="O8" s="63"/>
      <c r="P8" s="63"/>
      <c r="Q8" s="63"/>
      <c r="R8" s="64"/>
    </row>
    <row r="9" spans="2:18" ht="18.75">
      <c r="B9" s="23"/>
      <c r="C9" s="62"/>
      <c r="D9" s="76"/>
      <c r="E9" s="93"/>
      <c r="F9" s="56"/>
      <c r="G9" s="124"/>
      <c r="H9" s="75"/>
      <c r="I9" s="93"/>
      <c r="J9" s="93"/>
      <c r="K9" s="93"/>
      <c r="L9" s="56"/>
      <c r="M9" s="63"/>
      <c r="N9" s="63"/>
      <c r="O9" s="63"/>
      <c r="P9" s="63"/>
      <c r="Q9" s="63"/>
      <c r="R9" s="64"/>
    </row>
    <row r="10" spans="2:18" ht="56.25">
      <c r="B10" s="23"/>
      <c r="C10" s="98" t="s">
        <v>156</v>
      </c>
      <c r="D10" s="104">
        <f>+'Budget per Quarter Calculations'!N263</f>
        <v>0</v>
      </c>
      <c r="E10" s="105">
        <f>IF(ISERROR(D10/D8)=TRUE,"",D10/(D8))</f>
      </c>
      <c r="F10" s="63" t="s">
        <v>135</v>
      </c>
      <c r="G10" s="56"/>
      <c r="H10" s="56"/>
      <c r="I10" s="57"/>
      <c r="J10" s="56"/>
      <c r="K10" s="56"/>
      <c r="L10" s="56"/>
      <c r="M10" s="56"/>
      <c r="N10" s="56"/>
      <c r="O10" s="56"/>
      <c r="P10" s="56"/>
      <c r="Q10" s="56"/>
      <c r="R10" s="56"/>
    </row>
    <row r="11" spans="2:18" ht="18.75">
      <c r="B11" s="23"/>
      <c r="C11" s="62"/>
      <c r="D11" s="66"/>
      <c r="E11" s="67"/>
      <c r="F11" s="68"/>
      <c r="G11" s="65"/>
      <c r="H11" s="56"/>
      <c r="I11" s="57"/>
      <c r="J11" s="56"/>
      <c r="K11" s="56"/>
      <c r="L11" s="56"/>
      <c r="M11" s="56"/>
      <c r="N11" s="56"/>
      <c r="O11" s="56"/>
      <c r="P11" s="56"/>
      <c r="Q11" s="56"/>
      <c r="R11" s="56"/>
    </row>
    <row r="12" spans="3:18" ht="56.25">
      <c r="C12" s="69"/>
      <c r="D12" s="70"/>
      <c r="E12" s="60"/>
      <c r="F12" s="93"/>
      <c r="G12" s="93"/>
      <c r="H12" s="93"/>
      <c r="I12" s="60"/>
      <c r="J12" s="71" t="s">
        <v>73</v>
      </c>
      <c r="K12" s="71" t="s">
        <v>74</v>
      </c>
      <c r="L12" s="71" t="s">
        <v>75</v>
      </c>
      <c r="M12" s="71" t="s">
        <v>76</v>
      </c>
      <c r="N12" s="71" t="s">
        <v>77</v>
      </c>
      <c r="O12" s="71" t="s">
        <v>78</v>
      </c>
      <c r="P12" s="71" t="s">
        <v>79</v>
      </c>
      <c r="Q12" s="71" t="s">
        <v>80</v>
      </c>
      <c r="R12" s="71" t="s">
        <v>134</v>
      </c>
    </row>
    <row r="13" spans="3:17" ht="19.5" thickBot="1">
      <c r="C13" s="69"/>
      <c r="D13" s="70"/>
      <c r="E13" s="60"/>
      <c r="F13" s="93"/>
      <c r="G13" s="93"/>
      <c r="H13" s="93"/>
      <c r="I13" s="60"/>
      <c r="J13" s="71"/>
      <c r="K13" s="71"/>
      <c r="L13" s="71"/>
      <c r="M13" s="71"/>
      <c r="N13" s="71"/>
      <c r="O13" s="71"/>
      <c r="P13" s="71"/>
      <c r="Q13" s="71"/>
    </row>
    <row r="14" spans="3:18" ht="15.75" customHeight="1">
      <c r="C14" s="265" t="s">
        <v>118</v>
      </c>
      <c r="D14" s="266"/>
      <c r="E14" s="72"/>
      <c r="F14" s="56"/>
      <c r="G14" s="56"/>
      <c r="H14" s="56"/>
      <c r="I14" s="56"/>
      <c r="J14" s="254">
        <f>'Budget per Quarter Calculations'!F260</f>
        <v>0</v>
      </c>
      <c r="K14" s="254">
        <f>'Budget per Quarter Calculations'!G260</f>
        <v>0</v>
      </c>
      <c r="L14" s="254">
        <f>'Budget per Quarter Calculations'!H260</f>
        <v>0</v>
      </c>
      <c r="M14" s="254">
        <f>'Budget per Quarter Calculations'!I260</f>
        <v>0</v>
      </c>
      <c r="N14" s="254">
        <f>'Budget per Quarter Calculations'!J260</f>
        <v>0</v>
      </c>
      <c r="O14" s="254">
        <f>'Budget per Quarter Calculations'!K260</f>
        <v>0</v>
      </c>
      <c r="P14" s="254">
        <f>'Budget per Quarter Calculations'!L260</f>
        <v>0</v>
      </c>
      <c r="Q14" s="254">
        <f>'Budget per Quarter Calculations'!M260</f>
        <v>0</v>
      </c>
      <c r="R14" s="254">
        <f>'Budget per Quarter Calculations'!N260</f>
        <v>0</v>
      </c>
    </row>
    <row r="15" spans="3:18" ht="16.5" customHeight="1" thickBot="1">
      <c r="C15" s="267"/>
      <c r="D15" s="268"/>
      <c r="E15" s="72"/>
      <c r="F15" s="56"/>
      <c r="G15" s="56"/>
      <c r="H15" s="56"/>
      <c r="I15" s="56"/>
      <c r="J15" s="255"/>
      <c r="K15" s="255"/>
      <c r="L15" s="255"/>
      <c r="M15" s="255"/>
      <c r="N15" s="255"/>
      <c r="O15" s="255"/>
      <c r="P15" s="255"/>
      <c r="Q15" s="255"/>
      <c r="R15" s="255"/>
    </row>
    <row r="16" spans="3:18" ht="19.5" thickBot="1">
      <c r="C16" s="72"/>
      <c r="D16" s="72"/>
      <c r="E16" s="56"/>
      <c r="F16" s="56"/>
      <c r="G16" s="56"/>
      <c r="H16" s="56"/>
      <c r="I16" s="56"/>
      <c r="J16" s="56"/>
      <c r="K16" s="57"/>
      <c r="L16" s="57"/>
      <c r="M16" s="72"/>
      <c r="N16" s="72"/>
      <c r="O16" s="72"/>
      <c r="P16" s="72"/>
      <c r="Q16" s="72"/>
      <c r="R16" s="72"/>
    </row>
    <row r="17" spans="3:18" ht="15.75" customHeight="1">
      <c r="C17" s="265" t="s">
        <v>119</v>
      </c>
      <c r="D17" s="266"/>
      <c r="E17" s="72"/>
      <c r="F17" s="56"/>
      <c r="G17" s="56"/>
      <c r="H17" s="56"/>
      <c r="I17" s="56"/>
      <c r="J17" s="256"/>
      <c r="K17" s="256"/>
      <c r="L17" s="256"/>
      <c r="M17" s="256"/>
      <c r="N17" s="256"/>
      <c r="O17" s="256"/>
      <c r="P17" s="256"/>
      <c r="Q17" s="256"/>
      <c r="R17" s="254">
        <f>SUM(J17:Q18)</f>
        <v>0</v>
      </c>
    </row>
    <row r="18" spans="3:18" ht="16.5" customHeight="1" thickBot="1">
      <c r="C18" s="267"/>
      <c r="D18" s="268"/>
      <c r="E18" s="72"/>
      <c r="F18" s="56"/>
      <c r="G18" s="56"/>
      <c r="H18" s="56"/>
      <c r="I18" s="56"/>
      <c r="J18" s="257"/>
      <c r="K18" s="257"/>
      <c r="L18" s="257"/>
      <c r="M18" s="257"/>
      <c r="N18" s="257"/>
      <c r="O18" s="257"/>
      <c r="P18" s="257"/>
      <c r="Q18" s="257"/>
      <c r="R18" s="255"/>
    </row>
    <row r="19" spans="3:18" ht="22.5" customHeight="1">
      <c r="C19" s="329" t="s">
        <v>155</v>
      </c>
      <c r="D19" s="329"/>
      <c r="E19" s="56"/>
      <c r="F19" s="56"/>
      <c r="G19" s="56"/>
      <c r="H19" s="56"/>
      <c r="I19" s="56"/>
      <c r="J19" s="73">
        <f aca="true" t="shared" si="0" ref="J19:Q19">IF(ISERROR(J17/J14)=TRUE,0,J17/J14)</f>
        <v>0</v>
      </c>
      <c r="K19" s="73">
        <f t="shared" si="0"/>
        <v>0</v>
      </c>
      <c r="L19" s="73">
        <f t="shared" si="0"/>
        <v>0</v>
      </c>
      <c r="M19" s="73">
        <f t="shared" si="0"/>
        <v>0</v>
      </c>
      <c r="N19" s="73">
        <f t="shared" si="0"/>
        <v>0</v>
      </c>
      <c r="O19" s="73">
        <f t="shared" si="0"/>
        <v>0</v>
      </c>
      <c r="P19" s="73">
        <f t="shared" si="0"/>
        <v>0</v>
      </c>
      <c r="Q19" s="73">
        <f t="shared" si="0"/>
        <v>0</v>
      </c>
      <c r="R19" s="73">
        <f>IF(ISERROR(R17/R14)=TRUE,0,R17/R14)</f>
        <v>0</v>
      </c>
    </row>
    <row r="20" spans="3:18" ht="19.5" thickBot="1">
      <c r="C20" s="72"/>
      <c r="D20" s="72"/>
      <c r="E20" s="56"/>
      <c r="F20" s="56"/>
      <c r="G20" s="56"/>
      <c r="H20" s="56"/>
      <c r="I20" s="56"/>
      <c r="J20" s="56"/>
      <c r="K20" s="57"/>
      <c r="L20" s="57"/>
      <c r="M20" s="72"/>
      <c r="N20" s="72"/>
      <c r="O20" s="72"/>
      <c r="P20" s="72"/>
      <c r="Q20" s="72"/>
      <c r="R20" s="9"/>
    </row>
    <row r="21" spans="3:18" ht="15.75" customHeight="1">
      <c r="C21" s="265" t="s">
        <v>55</v>
      </c>
      <c r="D21" s="266"/>
      <c r="E21" s="72"/>
      <c r="F21" s="56"/>
      <c r="G21" s="56"/>
      <c r="H21" s="56"/>
      <c r="I21" s="56"/>
      <c r="J21" s="254">
        <f aca="true" t="shared" si="1" ref="J21:Q21">J14-J17</f>
        <v>0</v>
      </c>
      <c r="K21" s="254">
        <f t="shared" si="1"/>
        <v>0</v>
      </c>
      <c r="L21" s="254">
        <f t="shared" si="1"/>
        <v>0</v>
      </c>
      <c r="M21" s="254">
        <f t="shared" si="1"/>
        <v>0</v>
      </c>
      <c r="N21" s="254">
        <f t="shared" si="1"/>
        <v>0</v>
      </c>
      <c r="O21" s="254">
        <f t="shared" si="1"/>
        <v>0</v>
      </c>
      <c r="P21" s="254">
        <f t="shared" si="1"/>
        <v>0</v>
      </c>
      <c r="Q21" s="254">
        <f t="shared" si="1"/>
        <v>0</v>
      </c>
      <c r="R21" s="254">
        <f>R14-R17</f>
        <v>0</v>
      </c>
    </row>
    <row r="22" spans="3:18" ht="16.5" customHeight="1" thickBot="1">
      <c r="C22" s="267"/>
      <c r="D22" s="268"/>
      <c r="E22" s="72"/>
      <c r="F22" s="56"/>
      <c r="G22" s="56"/>
      <c r="H22" s="56"/>
      <c r="I22" s="56"/>
      <c r="J22" s="255"/>
      <c r="K22" s="255"/>
      <c r="L22" s="255"/>
      <c r="M22" s="255"/>
      <c r="N22" s="255"/>
      <c r="O22" s="255"/>
      <c r="P22" s="255"/>
      <c r="Q22" s="255"/>
      <c r="R22" s="255"/>
    </row>
    <row r="23" spans="3:18" ht="18.75">
      <c r="C23" s="329" t="s">
        <v>136</v>
      </c>
      <c r="D23" s="329"/>
      <c r="E23" s="72"/>
      <c r="F23" s="56"/>
      <c r="G23" s="56"/>
      <c r="H23" s="56"/>
      <c r="I23" s="56"/>
      <c r="J23" s="74">
        <f aca="true" t="shared" si="2" ref="J23:Q23">IF(ISBLANK(J17),0%,(J21/J14))</f>
        <v>0</v>
      </c>
      <c r="K23" s="74">
        <f t="shared" si="2"/>
        <v>0</v>
      </c>
      <c r="L23" s="74">
        <f t="shared" si="2"/>
        <v>0</v>
      </c>
      <c r="M23" s="74">
        <f t="shared" si="2"/>
        <v>0</v>
      </c>
      <c r="N23" s="74">
        <f t="shared" si="2"/>
        <v>0</v>
      </c>
      <c r="O23" s="74">
        <f t="shared" si="2"/>
        <v>0</v>
      </c>
      <c r="P23" s="74">
        <f t="shared" si="2"/>
        <v>0</v>
      </c>
      <c r="Q23" s="74">
        <f t="shared" si="2"/>
        <v>0</v>
      </c>
      <c r="R23" s="74" t="e">
        <f>IF(ISBLANK(R17),0%,(R21/R14))</f>
        <v>#DIV/0!</v>
      </c>
    </row>
    <row r="24" spans="3:19" ht="18.75">
      <c r="C24" s="330"/>
      <c r="D24" s="330"/>
      <c r="E24" s="9"/>
      <c r="I24" s="2"/>
      <c r="J24" s="51"/>
      <c r="K24" s="51"/>
      <c r="L24" s="51"/>
      <c r="M24" s="51"/>
      <c r="N24" s="51"/>
      <c r="O24" s="51"/>
      <c r="P24" s="51"/>
      <c r="Q24" s="51"/>
      <c r="R24" s="51"/>
      <c r="S24" s="9"/>
    </row>
    <row r="25" spans="3:19" ht="15.75">
      <c r="C25" s="55"/>
      <c r="D25" s="55"/>
      <c r="E25" s="9"/>
      <c r="I25" s="2"/>
      <c r="J25" s="51"/>
      <c r="K25" s="51"/>
      <c r="L25" s="51"/>
      <c r="M25" s="51"/>
      <c r="N25" s="51"/>
      <c r="O25" s="51"/>
      <c r="P25" s="51"/>
      <c r="Q25" s="51"/>
      <c r="R25" s="51"/>
      <c r="S25" s="9"/>
    </row>
    <row r="26" spans="3:10" ht="15.75">
      <c r="C26" s="5" t="s">
        <v>146</v>
      </c>
      <c r="D26" s="27"/>
      <c r="E26" s="7"/>
      <c r="F26" s="54"/>
      <c r="G26" s="54"/>
      <c r="H26" s="54"/>
      <c r="I26" s="7"/>
      <c r="J26" s="1"/>
    </row>
    <row r="27" spans="3:10" ht="15.75">
      <c r="C27" s="5"/>
      <c r="D27" s="27"/>
      <c r="E27" s="7"/>
      <c r="F27" s="54"/>
      <c r="G27" s="54"/>
      <c r="H27" s="54"/>
      <c r="I27" s="7"/>
      <c r="J27" s="1"/>
    </row>
    <row r="28" spans="3:17" ht="78.75" customHeight="1">
      <c r="C28" s="123" t="s">
        <v>147</v>
      </c>
      <c r="D28" s="118"/>
      <c r="E28" s="118"/>
      <c r="F28" s="118"/>
      <c r="G28" s="118"/>
      <c r="H28" s="119" t="s">
        <v>161</v>
      </c>
      <c r="I28" s="118"/>
      <c r="J28" s="336" t="s">
        <v>165</v>
      </c>
      <c r="K28" s="336"/>
      <c r="L28" s="336"/>
      <c r="M28" s="336"/>
      <c r="N28" s="336"/>
      <c r="O28" s="336"/>
      <c r="P28" s="336"/>
      <c r="Q28" s="336"/>
    </row>
    <row r="29" spans="3:11" s="14" customFormat="1" ht="15.75">
      <c r="C29" s="16"/>
      <c r="D29" s="16"/>
      <c r="E29" s="16"/>
      <c r="F29" s="16"/>
      <c r="G29" s="16"/>
      <c r="H29" s="16"/>
      <c r="I29" s="28"/>
      <c r="J29" s="16"/>
      <c r="K29" s="16"/>
    </row>
    <row r="30" spans="3:19" s="14" customFormat="1" ht="27.75" customHeight="1">
      <c r="C30" s="271" t="s">
        <v>41</v>
      </c>
      <c r="D30" s="273" t="s">
        <v>117</v>
      </c>
      <c r="E30" s="274"/>
      <c r="F30" s="333"/>
      <c r="G30" s="16"/>
      <c r="H30" s="190" t="s">
        <v>97</v>
      </c>
      <c r="I30" s="29"/>
      <c r="J30" s="221" t="s">
        <v>121</v>
      </c>
      <c r="K30" s="221" t="s">
        <v>122</v>
      </c>
      <c r="L30" s="221" t="s">
        <v>123</v>
      </c>
      <c r="M30" s="221" t="s">
        <v>124</v>
      </c>
      <c r="N30" s="221" t="s">
        <v>125</v>
      </c>
      <c r="O30" s="221" t="s">
        <v>126</v>
      </c>
      <c r="P30" s="221" t="s">
        <v>127</v>
      </c>
      <c r="Q30" s="221" t="s">
        <v>128</v>
      </c>
      <c r="R30" s="244" t="s">
        <v>45</v>
      </c>
      <c r="S30" s="188"/>
    </row>
    <row r="31" spans="3:19" s="14" customFormat="1" ht="15" customHeight="1">
      <c r="C31" s="272"/>
      <c r="D31" s="275"/>
      <c r="E31" s="276"/>
      <c r="F31" s="333"/>
      <c r="G31" s="16"/>
      <c r="H31" s="190"/>
      <c r="I31" s="29"/>
      <c r="J31" s="222"/>
      <c r="K31" s="222"/>
      <c r="L31" s="222"/>
      <c r="M31" s="222"/>
      <c r="N31" s="222"/>
      <c r="O31" s="222"/>
      <c r="P31" s="222"/>
      <c r="Q31" s="222"/>
      <c r="R31" s="244"/>
      <c r="S31" s="189"/>
    </row>
    <row r="32" spans="3:19" ht="18.75" customHeight="1">
      <c r="C32" s="272" t="s">
        <v>11</v>
      </c>
      <c r="D32" s="206"/>
      <c r="E32" s="208"/>
      <c r="F32" s="333"/>
      <c r="H32" s="191"/>
      <c r="I32" s="29"/>
      <c r="J32" s="223"/>
      <c r="K32" s="223"/>
      <c r="L32" s="223"/>
      <c r="M32" s="223"/>
      <c r="N32" s="223"/>
      <c r="O32" s="223"/>
      <c r="P32" s="223"/>
      <c r="Q32" s="223"/>
      <c r="R32" s="244"/>
      <c r="S32" s="189"/>
    </row>
    <row r="33" spans="2:18" ht="12.75" customHeight="1">
      <c r="B33" s="234" t="s">
        <v>0</v>
      </c>
      <c r="C33" s="315"/>
      <c r="D33" s="277"/>
      <c r="E33" s="277"/>
      <c r="F33" s="258"/>
      <c r="H33" s="304"/>
      <c r="I33" s="125"/>
      <c r="J33" s="245"/>
      <c r="K33" s="226"/>
      <c r="L33" s="226"/>
      <c r="M33" s="228"/>
      <c r="N33" s="224"/>
      <c r="O33" s="226"/>
      <c r="P33" s="226"/>
      <c r="Q33" s="228"/>
      <c r="R33" s="217">
        <f>IF(ISERROR(SUM(J33:Q34)/800)=TRUE,"",SUM(J33:Q34)/800)</f>
        <v>0</v>
      </c>
    </row>
    <row r="34" spans="2:18" ht="12.75" customHeight="1">
      <c r="B34" s="234"/>
      <c r="C34" s="235"/>
      <c r="D34" s="278"/>
      <c r="E34" s="278"/>
      <c r="F34" s="258"/>
      <c r="H34" s="233"/>
      <c r="I34" s="125"/>
      <c r="J34" s="220"/>
      <c r="K34" s="227"/>
      <c r="L34" s="227"/>
      <c r="M34" s="229"/>
      <c r="N34" s="225"/>
      <c r="O34" s="227"/>
      <c r="P34" s="227"/>
      <c r="Q34" s="229"/>
      <c r="R34" s="218"/>
    </row>
    <row r="35" spans="2:18" ht="12.75" customHeight="1">
      <c r="B35" s="234" t="s">
        <v>1</v>
      </c>
      <c r="C35" s="235"/>
      <c r="D35" s="259"/>
      <c r="E35" s="260"/>
      <c r="F35" s="258"/>
      <c r="H35" s="232"/>
      <c r="I35" s="125"/>
      <c r="J35" s="219"/>
      <c r="K35" s="219"/>
      <c r="L35" s="219"/>
      <c r="M35" s="219"/>
      <c r="N35" s="219"/>
      <c r="O35" s="219"/>
      <c r="P35" s="219"/>
      <c r="Q35" s="219"/>
      <c r="R35" s="217">
        <f>IF(ISERROR(SUM(J35:Q36)/800)=TRUE,"",SUM(J35:Q36)/800)</f>
        <v>0</v>
      </c>
    </row>
    <row r="36" spans="2:18" ht="12.75" customHeight="1">
      <c r="B36" s="234"/>
      <c r="C36" s="235"/>
      <c r="D36" s="238"/>
      <c r="E36" s="239"/>
      <c r="F36" s="258"/>
      <c r="H36" s="233"/>
      <c r="I36" s="125"/>
      <c r="J36" s="220"/>
      <c r="K36" s="220"/>
      <c r="L36" s="220"/>
      <c r="M36" s="220"/>
      <c r="N36" s="220"/>
      <c r="O36" s="220"/>
      <c r="P36" s="220"/>
      <c r="Q36" s="220"/>
      <c r="R36" s="218"/>
    </row>
    <row r="37" spans="2:18" ht="12.75" customHeight="1">
      <c r="B37" s="234" t="s">
        <v>2</v>
      </c>
      <c r="C37" s="235"/>
      <c r="D37" s="230"/>
      <c r="E37" s="231"/>
      <c r="F37" s="258"/>
      <c r="H37" s="232"/>
      <c r="I37" s="125"/>
      <c r="J37" s="219"/>
      <c r="K37" s="219"/>
      <c r="L37" s="219"/>
      <c r="M37" s="219"/>
      <c r="N37" s="219"/>
      <c r="O37" s="219"/>
      <c r="P37" s="219"/>
      <c r="Q37" s="219"/>
      <c r="R37" s="217">
        <f>IF(ISERROR(SUM(J37:Q38)/800)=TRUE,"",SUM(J37:Q38)/800)</f>
        <v>0</v>
      </c>
    </row>
    <row r="38" spans="2:18" ht="12.75" customHeight="1">
      <c r="B38" s="234"/>
      <c r="C38" s="235"/>
      <c r="D38" s="230"/>
      <c r="E38" s="231"/>
      <c r="F38" s="258"/>
      <c r="H38" s="233"/>
      <c r="I38" s="125"/>
      <c r="J38" s="220"/>
      <c r="K38" s="220"/>
      <c r="L38" s="220"/>
      <c r="M38" s="220"/>
      <c r="N38" s="220"/>
      <c r="O38" s="220"/>
      <c r="P38" s="220"/>
      <c r="Q38" s="220"/>
      <c r="R38" s="218"/>
    </row>
    <row r="39" spans="2:18" ht="12.75" customHeight="1">
      <c r="B39" s="234" t="s">
        <v>3</v>
      </c>
      <c r="C39" s="235"/>
      <c r="D39" s="230"/>
      <c r="E39" s="231"/>
      <c r="F39" s="258"/>
      <c r="H39" s="232"/>
      <c r="I39" s="125"/>
      <c r="J39" s="219"/>
      <c r="K39" s="219"/>
      <c r="L39" s="219"/>
      <c r="M39" s="219"/>
      <c r="N39" s="219"/>
      <c r="O39" s="219"/>
      <c r="P39" s="219"/>
      <c r="Q39" s="219"/>
      <c r="R39" s="217">
        <f>IF(ISERROR(SUM(J39:Q40)/800)=TRUE,"",SUM(J39:Q40)/800)</f>
        <v>0</v>
      </c>
    </row>
    <row r="40" spans="2:18" ht="12.75" customHeight="1">
      <c r="B40" s="234"/>
      <c r="C40" s="235"/>
      <c r="D40" s="230"/>
      <c r="E40" s="231"/>
      <c r="F40" s="258"/>
      <c r="H40" s="233"/>
      <c r="I40" s="125"/>
      <c r="J40" s="220"/>
      <c r="K40" s="220"/>
      <c r="L40" s="220"/>
      <c r="M40" s="220"/>
      <c r="N40" s="220"/>
      <c r="O40" s="220"/>
      <c r="P40" s="220"/>
      <c r="Q40" s="220"/>
      <c r="R40" s="218"/>
    </row>
    <row r="41" spans="2:18" ht="12.75" customHeight="1">
      <c r="B41" s="234" t="s">
        <v>13</v>
      </c>
      <c r="C41" s="235"/>
      <c r="D41" s="230"/>
      <c r="E41" s="231"/>
      <c r="F41" s="258"/>
      <c r="H41" s="232"/>
      <c r="I41" s="125"/>
      <c r="J41" s="219"/>
      <c r="K41" s="219"/>
      <c r="L41" s="219"/>
      <c r="M41" s="219"/>
      <c r="N41" s="219"/>
      <c r="O41" s="219"/>
      <c r="P41" s="219"/>
      <c r="Q41" s="219"/>
      <c r="R41" s="217">
        <f>IF(ISERROR(SUM(J41:Q42)/800)=TRUE,"",SUM(J41:Q42)/800)</f>
        <v>0</v>
      </c>
    </row>
    <row r="42" spans="2:18" ht="12.75" customHeight="1">
      <c r="B42" s="234"/>
      <c r="C42" s="235"/>
      <c r="D42" s="230"/>
      <c r="E42" s="231"/>
      <c r="F42" s="258"/>
      <c r="H42" s="233"/>
      <c r="I42" s="125"/>
      <c r="J42" s="220"/>
      <c r="K42" s="220"/>
      <c r="L42" s="220"/>
      <c r="M42" s="220"/>
      <c r="N42" s="220"/>
      <c r="O42" s="220"/>
      <c r="P42" s="220"/>
      <c r="Q42" s="220"/>
      <c r="R42" s="218"/>
    </row>
    <row r="43" spans="2:18" ht="12.75" customHeight="1">
      <c r="B43" s="234" t="s">
        <v>58</v>
      </c>
      <c r="C43" s="235"/>
      <c r="D43" s="230"/>
      <c r="E43" s="231"/>
      <c r="F43" s="258"/>
      <c r="H43" s="232"/>
      <c r="I43" s="125"/>
      <c r="J43" s="219"/>
      <c r="K43" s="219"/>
      <c r="L43" s="219"/>
      <c r="M43" s="219"/>
      <c r="N43" s="219"/>
      <c r="O43" s="219"/>
      <c r="P43" s="219"/>
      <c r="Q43" s="219"/>
      <c r="R43" s="217">
        <f>IF(ISERROR(SUM(J43:Q44)/800)=TRUE,"",SUM(J43:Q44)/800)</f>
        <v>0</v>
      </c>
    </row>
    <row r="44" spans="2:27" ht="12.75" customHeight="1">
      <c r="B44" s="234"/>
      <c r="C44" s="235"/>
      <c r="D44" s="230"/>
      <c r="E44" s="231"/>
      <c r="F44" s="258"/>
      <c r="H44" s="233"/>
      <c r="I44" s="125"/>
      <c r="J44" s="220"/>
      <c r="K44" s="220"/>
      <c r="L44" s="220"/>
      <c r="M44" s="220"/>
      <c r="N44" s="220"/>
      <c r="O44" s="220"/>
      <c r="P44" s="220"/>
      <c r="Q44" s="220"/>
      <c r="R44" s="218"/>
      <c r="AA44" s="2" t="s">
        <v>120</v>
      </c>
    </row>
    <row r="45" spans="2:18" ht="12.75" customHeight="1">
      <c r="B45" s="234" t="s">
        <v>59</v>
      </c>
      <c r="C45" s="235"/>
      <c r="D45" s="230"/>
      <c r="E45" s="231"/>
      <c r="F45" s="258"/>
      <c r="H45" s="232"/>
      <c r="I45" s="125"/>
      <c r="J45" s="219"/>
      <c r="K45" s="219"/>
      <c r="L45" s="219"/>
      <c r="M45" s="219"/>
      <c r="N45" s="219"/>
      <c r="O45" s="219"/>
      <c r="P45" s="219"/>
      <c r="Q45" s="219"/>
      <c r="R45" s="217">
        <f>IF(ISERROR(SUM(J45:Q46)/800)=TRUE,"",SUM(J45:Q46)/800)</f>
        <v>0</v>
      </c>
    </row>
    <row r="46" spans="2:18" ht="12.75" customHeight="1">
      <c r="B46" s="234"/>
      <c r="C46" s="235"/>
      <c r="D46" s="230"/>
      <c r="E46" s="231"/>
      <c r="F46" s="258"/>
      <c r="H46" s="233"/>
      <c r="I46" s="125"/>
      <c r="J46" s="220"/>
      <c r="K46" s="220"/>
      <c r="L46" s="220"/>
      <c r="M46" s="220"/>
      <c r="N46" s="220"/>
      <c r="O46" s="220"/>
      <c r="P46" s="220"/>
      <c r="Q46" s="220"/>
      <c r="R46" s="218"/>
    </row>
    <row r="47" spans="2:18" ht="12.75" customHeight="1">
      <c r="B47" s="234" t="s">
        <v>60</v>
      </c>
      <c r="C47" s="235"/>
      <c r="D47" s="230"/>
      <c r="E47" s="231"/>
      <c r="F47" s="258"/>
      <c r="H47" s="232"/>
      <c r="I47" s="125"/>
      <c r="J47" s="219"/>
      <c r="K47" s="219"/>
      <c r="L47" s="219"/>
      <c r="M47" s="219"/>
      <c r="N47" s="219"/>
      <c r="O47" s="219"/>
      <c r="P47" s="219"/>
      <c r="Q47" s="219"/>
      <c r="R47" s="217">
        <f>IF(ISERROR(SUM(J47:Q48)/800)=TRUE,"",SUM(J47:Q48)/800)</f>
        <v>0</v>
      </c>
    </row>
    <row r="48" spans="2:18" ht="12.75" customHeight="1">
      <c r="B48" s="234"/>
      <c r="C48" s="235"/>
      <c r="D48" s="230"/>
      <c r="E48" s="231"/>
      <c r="F48" s="258"/>
      <c r="H48" s="233"/>
      <c r="I48" s="125"/>
      <c r="J48" s="220"/>
      <c r="K48" s="220"/>
      <c r="L48" s="220"/>
      <c r="M48" s="220"/>
      <c r="N48" s="220"/>
      <c r="O48" s="220"/>
      <c r="P48" s="220"/>
      <c r="Q48" s="220"/>
      <c r="R48" s="218"/>
    </row>
    <row r="49" spans="2:18" ht="12.75" customHeight="1">
      <c r="B49" s="234" t="s">
        <v>61</v>
      </c>
      <c r="C49" s="235"/>
      <c r="D49" s="230"/>
      <c r="E49" s="231"/>
      <c r="F49" s="258"/>
      <c r="H49" s="232"/>
      <c r="I49" s="125"/>
      <c r="J49" s="219"/>
      <c r="K49" s="219"/>
      <c r="L49" s="219"/>
      <c r="M49" s="219"/>
      <c r="N49" s="219"/>
      <c r="O49" s="219"/>
      <c r="P49" s="219"/>
      <c r="Q49" s="219"/>
      <c r="R49" s="217">
        <f>IF(ISERROR(SUM(J49:Q50)/800)=TRUE,"",SUM(J49:Q50)/800)</f>
        <v>0</v>
      </c>
    </row>
    <row r="50" spans="2:18" ht="12.75" customHeight="1">
      <c r="B50" s="234"/>
      <c r="C50" s="235"/>
      <c r="D50" s="230"/>
      <c r="E50" s="231"/>
      <c r="F50" s="258"/>
      <c r="H50" s="233"/>
      <c r="I50" s="125"/>
      <c r="J50" s="220"/>
      <c r="K50" s="220"/>
      <c r="L50" s="220"/>
      <c r="M50" s="220"/>
      <c r="N50" s="220"/>
      <c r="O50" s="220"/>
      <c r="P50" s="220"/>
      <c r="Q50" s="220"/>
      <c r="R50" s="218"/>
    </row>
    <row r="51" spans="2:18" ht="12.75" customHeight="1">
      <c r="B51" s="234" t="s">
        <v>62</v>
      </c>
      <c r="C51" s="235"/>
      <c r="D51" s="230"/>
      <c r="E51" s="231"/>
      <c r="F51" s="258"/>
      <c r="H51" s="232"/>
      <c r="I51" s="125"/>
      <c r="J51" s="219"/>
      <c r="K51" s="219"/>
      <c r="L51" s="219"/>
      <c r="M51" s="219"/>
      <c r="N51" s="219"/>
      <c r="O51" s="219"/>
      <c r="P51" s="219"/>
      <c r="Q51" s="219"/>
      <c r="R51" s="217">
        <f>IF(ISERROR(SUM(J51:Q52)/800)=TRUE,"",SUM(J51:Q52)/800)</f>
        <v>0</v>
      </c>
    </row>
    <row r="52" spans="2:18" ht="12.75" customHeight="1">
      <c r="B52" s="234"/>
      <c r="C52" s="235"/>
      <c r="D52" s="230"/>
      <c r="E52" s="231"/>
      <c r="F52" s="258"/>
      <c r="H52" s="233"/>
      <c r="I52" s="125"/>
      <c r="J52" s="220"/>
      <c r="K52" s="220"/>
      <c r="L52" s="220"/>
      <c r="M52" s="220"/>
      <c r="N52" s="220"/>
      <c r="O52" s="220"/>
      <c r="P52" s="220"/>
      <c r="Q52" s="220"/>
      <c r="R52" s="218"/>
    </row>
    <row r="53" spans="2:18" ht="12.75" customHeight="1">
      <c r="B53" s="234" t="s">
        <v>63</v>
      </c>
      <c r="C53" s="235"/>
      <c r="D53" s="230"/>
      <c r="E53" s="231"/>
      <c r="F53" s="258"/>
      <c r="H53" s="232"/>
      <c r="I53" s="125"/>
      <c r="J53" s="219"/>
      <c r="K53" s="219"/>
      <c r="L53" s="219"/>
      <c r="M53" s="219"/>
      <c r="N53" s="219"/>
      <c r="O53" s="219"/>
      <c r="P53" s="219"/>
      <c r="Q53" s="219"/>
      <c r="R53" s="217">
        <f>IF(ISERROR(SUM(J53:Q54)/800)=TRUE,"",SUM(J53:Q54)/800)</f>
        <v>0</v>
      </c>
    </row>
    <row r="54" spans="2:18" ht="12.75" customHeight="1">
      <c r="B54" s="234"/>
      <c r="C54" s="235"/>
      <c r="D54" s="230"/>
      <c r="E54" s="231"/>
      <c r="F54" s="258"/>
      <c r="H54" s="233"/>
      <c r="I54" s="125"/>
      <c r="J54" s="220"/>
      <c r="K54" s="220"/>
      <c r="L54" s="220"/>
      <c r="M54" s="220"/>
      <c r="N54" s="220"/>
      <c r="O54" s="220"/>
      <c r="P54" s="220"/>
      <c r="Q54" s="220"/>
      <c r="R54" s="218"/>
    </row>
    <row r="55" spans="2:18" ht="12.75" customHeight="1">
      <c r="B55" s="234" t="s">
        <v>64</v>
      </c>
      <c r="C55" s="235"/>
      <c r="D55" s="230"/>
      <c r="E55" s="231"/>
      <c r="F55" s="258"/>
      <c r="H55" s="232"/>
      <c r="I55" s="125"/>
      <c r="J55" s="219"/>
      <c r="K55" s="219"/>
      <c r="L55" s="219"/>
      <c r="M55" s="219"/>
      <c r="N55" s="219"/>
      <c r="O55" s="219"/>
      <c r="P55" s="219"/>
      <c r="Q55" s="219"/>
      <c r="R55" s="217">
        <f>IF(ISERROR(SUM(J55:Q56)/800)=TRUE,"",SUM(J55:Q56)/800)</f>
        <v>0</v>
      </c>
    </row>
    <row r="56" spans="2:18" ht="12.75" customHeight="1">
      <c r="B56" s="234"/>
      <c r="C56" s="235"/>
      <c r="D56" s="230"/>
      <c r="E56" s="231"/>
      <c r="F56" s="258"/>
      <c r="H56" s="233"/>
      <c r="I56" s="125"/>
      <c r="J56" s="220"/>
      <c r="K56" s="220"/>
      <c r="L56" s="220"/>
      <c r="M56" s="220"/>
      <c r="N56" s="220"/>
      <c r="O56" s="220"/>
      <c r="P56" s="220"/>
      <c r="Q56" s="220"/>
      <c r="R56" s="218"/>
    </row>
    <row r="57" spans="2:18" ht="12.75" customHeight="1">
      <c r="B57" s="234" t="s">
        <v>65</v>
      </c>
      <c r="C57" s="235"/>
      <c r="D57" s="230"/>
      <c r="E57" s="231"/>
      <c r="F57" s="258"/>
      <c r="H57" s="232"/>
      <c r="I57" s="125"/>
      <c r="J57" s="219"/>
      <c r="K57" s="219"/>
      <c r="L57" s="219"/>
      <c r="M57" s="219"/>
      <c r="N57" s="219"/>
      <c r="O57" s="219"/>
      <c r="P57" s="219"/>
      <c r="Q57" s="219"/>
      <c r="R57" s="217">
        <f>IF(ISERROR(SUM(J57:Q58)/800)=TRUE,"",SUM(J57:Q58)/800)</f>
        <v>0</v>
      </c>
    </row>
    <row r="58" spans="2:18" ht="12.75" customHeight="1">
      <c r="B58" s="234"/>
      <c r="C58" s="235"/>
      <c r="D58" s="230"/>
      <c r="E58" s="231"/>
      <c r="F58" s="258"/>
      <c r="H58" s="233"/>
      <c r="I58" s="125"/>
      <c r="J58" s="220"/>
      <c r="K58" s="220"/>
      <c r="L58" s="220"/>
      <c r="M58" s="220"/>
      <c r="N58" s="220"/>
      <c r="O58" s="220"/>
      <c r="P58" s="220"/>
      <c r="Q58" s="220"/>
      <c r="R58" s="218"/>
    </row>
    <row r="59" spans="2:18" ht="12.75" customHeight="1">
      <c r="B59" s="234" t="s">
        <v>66</v>
      </c>
      <c r="C59" s="235"/>
      <c r="D59" s="230"/>
      <c r="E59" s="231"/>
      <c r="F59" s="258"/>
      <c r="H59" s="232"/>
      <c r="I59" s="125"/>
      <c r="J59" s="219"/>
      <c r="K59" s="219"/>
      <c r="L59" s="219"/>
      <c r="M59" s="219"/>
      <c r="N59" s="219"/>
      <c r="O59" s="219"/>
      <c r="P59" s="219"/>
      <c r="Q59" s="219"/>
      <c r="R59" s="217">
        <f>IF(ISERROR(SUM(J59:Q60)/800)=TRUE,"",SUM(J59:Q60)/800)</f>
        <v>0</v>
      </c>
    </row>
    <row r="60" spans="2:18" ht="12.75" customHeight="1">
      <c r="B60" s="234"/>
      <c r="C60" s="235"/>
      <c r="D60" s="230"/>
      <c r="E60" s="231"/>
      <c r="F60" s="258"/>
      <c r="H60" s="233"/>
      <c r="I60" s="125"/>
      <c r="J60" s="220"/>
      <c r="K60" s="220"/>
      <c r="L60" s="220"/>
      <c r="M60" s="220"/>
      <c r="N60" s="220"/>
      <c r="O60" s="220"/>
      <c r="P60" s="220"/>
      <c r="Q60" s="220"/>
      <c r="R60" s="218"/>
    </row>
    <row r="61" spans="2:18" ht="12.75" customHeight="1">
      <c r="B61" s="234" t="s">
        <v>67</v>
      </c>
      <c r="C61" s="235"/>
      <c r="D61" s="230"/>
      <c r="E61" s="231"/>
      <c r="F61" s="258"/>
      <c r="H61" s="232"/>
      <c r="I61" s="125"/>
      <c r="J61" s="219"/>
      <c r="K61" s="219"/>
      <c r="L61" s="219"/>
      <c r="M61" s="219"/>
      <c r="N61" s="219"/>
      <c r="O61" s="219"/>
      <c r="P61" s="219"/>
      <c r="Q61" s="219"/>
      <c r="R61" s="217">
        <f>IF(ISERROR(SUM(J61:Q62)/800)=TRUE,"",SUM(J61:Q62)/800)</f>
        <v>0</v>
      </c>
    </row>
    <row r="62" spans="2:18" ht="12.75" customHeight="1">
      <c r="B62" s="234"/>
      <c r="C62" s="235"/>
      <c r="D62" s="230"/>
      <c r="E62" s="231"/>
      <c r="F62" s="258"/>
      <c r="H62" s="233"/>
      <c r="I62" s="125"/>
      <c r="J62" s="220"/>
      <c r="K62" s="220"/>
      <c r="L62" s="220"/>
      <c r="M62" s="220"/>
      <c r="N62" s="220"/>
      <c r="O62" s="220"/>
      <c r="P62" s="220"/>
      <c r="Q62" s="220"/>
      <c r="R62" s="218"/>
    </row>
    <row r="63" spans="2:18" ht="12.75" customHeight="1">
      <c r="B63" s="234" t="s">
        <v>68</v>
      </c>
      <c r="C63" s="235"/>
      <c r="D63" s="230"/>
      <c r="E63" s="231"/>
      <c r="F63" s="258"/>
      <c r="H63" s="232"/>
      <c r="I63" s="125"/>
      <c r="J63" s="219"/>
      <c r="K63" s="219"/>
      <c r="L63" s="219"/>
      <c r="M63" s="219"/>
      <c r="N63" s="219"/>
      <c r="O63" s="219"/>
      <c r="P63" s="219"/>
      <c r="Q63" s="219"/>
      <c r="R63" s="217">
        <f>IF(ISERROR(SUM(J63:Q64)/800)=TRUE,"",SUM(J63:Q64)/800)</f>
        <v>0</v>
      </c>
    </row>
    <row r="64" spans="2:18" ht="12.75" customHeight="1">
      <c r="B64" s="234"/>
      <c r="C64" s="235"/>
      <c r="D64" s="230"/>
      <c r="E64" s="231"/>
      <c r="F64" s="258"/>
      <c r="H64" s="233"/>
      <c r="I64" s="125"/>
      <c r="J64" s="220"/>
      <c r="K64" s="220"/>
      <c r="L64" s="220"/>
      <c r="M64" s="220"/>
      <c r="N64" s="220"/>
      <c r="O64" s="220"/>
      <c r="P64" s="220"/>
      <c r="Q64" s="220"/>
      <c r="R64" s="218"/>
    </row>
    <row r="65" spans="2:18" ht="12.75" customHeight="1">
      <c r="B65" s="234" t="s">
        <v>69</v>
      </c>
      <c r="C65" s="235"/>
      <c r="D65" s="230"/>
      <c r="E65" s="231"/>
      <c r="F65" s="258"/>
      <c r="H65" s="232"/>
      <c r="I65" s="125"/>
      <c r="J65" s="219"/>
      <c r="K65" s="219"/>
      <c r="L65" s="219"/>
      <c r="M65" s="219"/>
      <c r="N65" s="219"/>
      <c r="O65" s="219"/>
      <c r="P65" s="219"/>
      <c r="Q65" s="219"/>
      <c r="R65" s="217">
        <f>IF(ISERROR(SUM(J65:Q66)/800)=TRUE,"",SUM(J65:Q66)/800)</f>
        <v>0</v>
      </c>
    </row>
    <row r="66" spans="2:18" ht="12.75" customHeight="1">
      <c r="B66" s="234"/>
      <c r="C66" s="235"/>
      <c r="D66" s="230"/>
      <c r="E66" s="231"/>
      <c r="F66" s="258"/>
      <c r="H66" s="233"/>
      <c r="I66" s="125"/>
      <c r="J66" s="220"/>
      <c r="K66" s="220"/>
      <c r="L66" s="220"/>
      <c r="M66" s="220"/>
      <c r="N66" s="220"/>
      <c r="O66" s="220"/>
      <c r="P66" s="220"/>
      <c r="Q66" s="220"/>
      <c r="R66" s="218"/>
    </row>
    <row r="67" spans="2:18" ht="12.75" customHeight="1">
      <c r="B67" s="234" t="s">
        <v>70</v>
      </c>
      <c r="C67" s="235"/>
      <c r="D67" s="230"/>
      <c r="E67" s="231"/>
      <c r="F67" s="258"/>
      <c r="H67" s="232"/>
      <c r="I67" s="125"/>
      <c r="J67" s="219"/>
      <c r="K67" s="219"/>
      <c r="L67" s="219"/>
      <c r="M67" s="219"/>
      <c r="N67" s="219"/>
      <c r="O67" s="219"/>
      <c r="P67" s="219"/>
      <c r="Q67" s="219"/>
      <c r="R67" s="217">
        <f>IF(ISERROR(SUM(J67:Q68)/800)=TRUE,"",SUM(J67:Q68)/800)</f>
        <v>0</v>
      </c>
    </row>
    <row r="68" spans="2:18" ht="12.75" customHeight="1">
      <c r="B68" s="234"/>
      <c r="C68" s="235"/>
      <c r="D68" s="230"/>
      <c r="E68" s="231"/>
      <c r="F68" s="258"/>
      <c r="H68" s="233"/>
      <c r="I68" s="125"/>
      <c r="J68" s="220"/>
      <c r="K68" s="220"/>
      <c r="L68" s="220"/>
      <c r="M68" s="220"/>
      <c r="N68" s="220"/>
      <c r="O68" s="220"/>
      <c r="P68" s="220"/>
      <c r="Q68" s="220"/>
      <c r="R68" s="218"/>
    </row>
    <row r="69" spans="2:18" ht="12.75" customHeight="1">
      <c r="B69" s="234" t="s">
        <v>71</v>
      </c>
      <c r="C69" s="235"/>
      <c r="D69" s="238"/>
      <c r="E69" s="239"/>
      <c r="F69" s="258"/>
      <c r="H69" s="232"/>
      <c r="I69" s="125"/>
      <c r="J69" s="219"/>
      <c r="K69" s="219"/>
      <c r="L69" s="219"/>
      <c r="M69" s="219"/>
      <c r="N69" s="219"/>
      <c r="O69" s="219"/>
      <c r="P69" s="219"/>
      <c r="Q69" s="219"/>
      <c r="R69" s="217">
        <f>IF(ISERROR(SUM(J69:Q70)/800)=TRUE,"",SUM(J69:Q70)/800)</f>
        <v>0</v>
      </c>
    </row>
    <row r="70" spans="2:18" ht="12.75" customHeight="1">
      <c r="B70" s="234"/>
      <c r="C70" s="235"/>
      <c r="D70" s="240"/>
      <c r="E70" s="241"/>
      <c r="F70" s="258"/>
      <c r="H70" s="233"/>
      <c r="I70" s="125"/>
      <c r="J70" s="220"/>
      <c r="K70" s="220"/>
      <c r="L70" s="220"/>
      <c r="M70" s="220"/>
      <c r="N70" s="220"/>
      <c r="O70" s="220"/>
      <c r="P70" s="220"/>
      <c r="Q70" s="220"/>
      <c r="R70" s="218"/>
    </row>
    <row r="71" spans="2:18" ht="12.75" customHeight="1">
      <c r="B71" s="234" t="s">
        <v>72</v>
      </c>
      <c r="C71" s="235"/>
      <c r="D71" s="236"/>
      <c r="E71" s="236"/>
      <c r="F71" s="258"/>
      <c r="H71" s="232"/>
      <c r="I71" s="125"/>
      <c r="J71" s="219"/>
      <c r="K71" s="219"/>
      <c r="L71" s="219"/>
      <c r="M71" s="219"/>
      <c r="N71" s="219"/>
      <c r="O71" s="219"/>
      <c r="P71" s="219"/>
      <c r="Q71" s="219"/>
      <c r="R71" s="217">
        <f>IF(ISERROR(SUM(J71:Q72)/800)=TRUE,"",SUM(J71:Q72)/800)</f>
        <v>0</v>
      </c>
    </row>
    <row r="72" spans="2:18" ht="12.75" customHeight="1">
      <c r="B72" s="234"/>
      <c r="C72" s="235"/>
      <c r="D72" s="237"/>
      <c r="E72" s="237"/>
      <c r="F72" s="258"/>
      <c r="H72" s="233"/>
      <c r="I72" s="125"/>
      <c r="J72" s="220"/>
      <c r="K72" s="220"/>
      <c r="L72" s="220"/>
      <c r="M72" s="220"/>
      <c r="N72" s="220"/>
      <c r="O72" s="220"/>
      <c r="P72" s="220"/>
      <c r="Q72" s="220"/>
      <c r="R72" s="218"/>
    </row>
    <row r="73" spans="2:18" ht="12.75" customHeight="1">
      <c r="B73" s="234" t="s">
        <v>137</v>
      </c>
      <c r="C73" s="235"/>
      <c r="D73" s="236"/>
      <c r="E73" s="236"/>
      <c r="F73" s="258"/>
      <c r="H73" s="232"/>
      <c r="I73" s="125"/>
      <c r="J73" s="219"/>
      <c r="K73" s="219"/>
      <c r="L73" s="219"/>
      <c r="M73" s="219"/>
      <c r="N73" s="219"/>
      <c r="O73" s="219"/>
      <c r="P73" s="219"/>
      <c r="Q73" s="219"/>
      <c r="R73" s="217">
        <f>IF(ISERROR(SUM(J73:Q74)/800)=TRUE,"",SUM(J73:Q74)/800)</f>
        <v>0</v>
      </c>
    </row>
    <row r="74" spans="2:18" ht="12.75" customHeight="1">
      <c r="B74" s="234"/>
      <c r="C74" s="235"/>
      <c r="D74" s="237"/>
      <c r="E74" s="237"/>
      <c r="F74" s="258"/>
      <c r="H74" s="233"/>
      <c r="I74" s="125"/>
      <c r="J74" s="220"/>
      <c r="K74" s="220"/>
      <c r="L74" s="220"/>
      <c r="M74" s="220"/>
      <c r="N74" s="220"/>
      <c r="O74" s="220"/>
      <c r="P74" s="220"/>
      <c r="Q74" s="220"/>
      <c r="R74" s="218"/>
    </row>
    <row r="75" spans="2:18" ht="12.75" customHeight="1">
      <c r="B75" s="234" t="s">
        <v>138</v>
      </c>
      <c r="C75" s="235"/>
      <c r="D75" s="236"/>
      <c r="E75" s="236"/>
      <c r="F75" s="258"/>
      <c r="H75" s="232"/>
      <c r="I75" s="125"/>
      <c r="J75" s="219"/>
      <c r="K75" s="219"/>
      <c r="L75" s="219"/>
      <c r="M75" s="219"/>
      <c r="N75" s="219"/>
      <c r="O75" s="219"/>
      <c r="P75" s="219"/>
      <c r="Q75" s="219"/>
      <c r="R75" s="217">
        <f>IF(ISERROR(SUM(J75:Q76)/800)=TRUE,"",SUM(J75:Q76)/800)</f>
        <v>0</v>
      </c>
    </row>
    <row r="76" spans="2:18" ht="12.75" customHeight="1">
      <c r="B76" s="234"/>
      <c r="C76" s="235"/>
      <c r="D76" s="237"/>
      <c r="E76" s="237"/>
      <c r="F76" s="258"/>
      <c r="H76" s="233"/>
      <c r="I76" s="125"/>
      <c r="J76" s="220"/>
      <c r="K76" s="220"/>
      <c r="L76" s="220"/>
      <c r="M76" s="220"/>
      <c r="N76" s="220"/>
      <c r="O76" s="220"/>
      <c r="P76" s="220"/>
      <c r="Q76" s="220"/>
      <c r="R76" s="218"/>
    </row>
    <row r="77" spans="2:18" ht="12.75" customHeight="1">
      <c r="B77" s="234" t="s">
        <v>139</v>
      </c>
      <c r="C77" s="235"/>
      <c r="D77" s="236"/>
      <c r="E77" s="236"/>
      <c r="F77" s="258"/>
      <c r="H77" s="232"/>
      <c r="I77" s="125"/>
      <c r="J77" s="219"/>
      <c r="K77" s="219"/>
      <c r="L77" s="219"/>
      <c r="M77" s="219"/>
      <c r="N77" s="219"/>
      <c r="O77" s="219"/>
      <c r="P77" s="219"/>
      <c r="Q77" s="219"/>
      <c r="R77" s="217">
        <f>IF(ISERROR(SUM(J77:Q78)/800)=TRUE,"",SUM(J77:Q78)/800)</f>
        <v>0</v>
      </c>
    </row>
    <row r="78" spans="2:18" ht="12.75" customHeight="1">
      <c r="B78" s="234"/>
      <c r="C78" s="235"/>
      <c r="D78" s="237"/>
      <c r="E78" s="237"/>
      <c r="F78" s="258"/>
      <c r="H78" s="233"/>
      <c r="I78" s="125"/>
      <c r="J78" s="220"/>
      <c r="K78" s="220"/>
      <c r="L78" s="220"/>
      <c r="M78" s="220"/>
      <c r="N78" s="220"/>
      <c r="O78" s="220"/>
      <c r="P78" s="220"/>
      <c r="Q78" s="220"/>
      <c r="R78" s="218"/>
    </row>
    <row r="79" spans="2:18" ht="12.75" customHeight="1">
      <c r="B79" s="234" t="s">
        <v>140</v>
      </c>
      <c r="C79" s="235"/>
      <c r="D79" s="236"/>
      <c r="E79" s="236"/>
      <c r="F79" s="258"/>
      <c r="H79" s="232"/>
      <c r="I79" s="125"/>
      <c r="J79" s="219"/>
      <c r="K79" s="219"/>
      <c r="L79" s="219"/>
      <c r="M79" s="219"/>
      <c r="N79" s="219"/>
      <c r="O79" s="219"/>
      <c r="P79" s="219"/>
      <c r="Q79" s="219"/>
      <c r="R79" s="217">
        <f>IF(ISERROR(SUM(J79:Q80)/800)=TRUE,"",SUM(J79:Q80)/800)</f>
        <v>0</v>
      </c>
    </row>
    <row r="80" spans="2:18" ht="12.75" customHeight="1">
      <c r="B80" s="234"/>
      <c r="C80" s="235"/>
      <c r="D80" s="237"/>
      <c r="E80" s="237"/>
      <c r="F80" s="258"/>
      <c r="H80" s="233"/>
      <c r="I80" s="125"/>
      <c r="J80" s="220"/>
      <c r="K80" s="220"/>
      <c r="L80" s="220"/>
      <c r="M80" s="220"/>
      <c r="N80" s="220"/>
      <c r="O80" s="220"/>
      <c r="P80" s="220"/>
      <c r="Q80" s="220"/>
      <c r="R80" s="218"/>
    </row>
    <row r="81" spans="2:18" ht="12.75" customHeight="1">
      <c r="B81" s="234" t="s">
        <v>141</v>
      </c>
      <c r="C81" s="235"/>
      <c r="D81" s="236"/>
      <c r="E81" s="236"/>
      <c r="F81" s="258"/>
      <c r="H81" s="232"/>
      <c r="I81" s="125"/>
      <c r="J81" s="331"/>
      <c r="K81" s="331"/>
      <c r="L81" s="331"/>
      <c r="M81" s="334"/>
      <c r="N81" s="331"/>
      <c r="O81" s="331"/>
      <c r="P81" s="331"/>
      <c r="Q81" s="334"/>
      <c r="R81" s="217">
        <f>IF(ISERROR(SUM(J81:Q82)/800)=TRUE,"",SUM(J81:Q82)/800)</f>
        <v>0</v>
      </c>
    </row>
    <row r="82" spans="2:18" ht="12.75" customHeight="1">
      <c r="B82" s="234"/>
      <c r="C82" s="235"/>
      <c r="D82" s="237"/>
      <c r="E82" s="237"/>
      <c r="F82" s="258"/>
      <c r="H82" s="233"/>
      <c r="I82" s="125"/>
      <c r="J82" s="332"/>
      <c r="K82" s="332"/>
      <c r="L82" s="332"/>
      <c r="M82" s="335"/>
      <c r="N82" s="332"/>
      <c r="O82" s="332"/>
      <c r="P82" s="332"/>
      <c r="Q82" s="335"/>
      <c r="R82" s="218"/>
    </row>
    <row r="83" spans="2:9" s="14" customFormat="1" ht="12.75" customHeight="1">
      <c r="B83" s="301"/>
      <c r="C83" s="192" t="s">
        <v>31</v>
      </c>
      <c r="D83" s="193"/>
      <c r="E83" s="194"/>
      <c r="F83" s="109"/>
      <c r="G83" s="25"/>
      <c r="H83" s="305">
        <f>SUM(H33:H82)</f>
        <v>0</v>
      </c>
      <c r="I83" s="125"/>
    </row>
    <row r="84" spans="2:9" s="14" customFormat="1" ht="15.75">
      <c r="B84" s="301"/>
      <c r="C84" s="138"/>
      <c r="D84" s="139"/>
      <c r="E84" s="140"/>
      <c r="F84" s="109"/>
      <c r="G84" s="25"/>
      <c r="H84" s="306"/>
      <c r="I84" s="125"/>
    </row>
    <row r="85" spans="2:18" s="14" customFormat="1" ht="12.75" customHeight="1">
      <c r="B85" s="122"/>
      <c r="C85" s="30"/>
      <c r="D85" s="30"/>
      <c r="E85" s="30"/>
      <c r="F85" s="18"/>
      <c r="H85" s="30"/>
      <c r="I85" s="17"/>
      <c r="J85" s="30"/>
      <c r="K85" s="30"/>
      <c r="L85" s="30"/>
      <c r="M85" s="30"/>
      <c r="N85" s="30"/>
      <c r="O85" s="30"/>
      <c r="P85" s="30"/>
      <c r="Q85" s="30"/>
      <c r="R85" s="31"/>
    </row>
    <row r="86" spans="2:18" ht="15.75">
      <c r="B86" s="121"/>
      <c r="C86" s="247" t="s">
        <v>148</v>
      </c>
      <c r="D86" s="247"/>
      <c r="E86" s="6"/>
      <c r="F86" s="6"/>
      <c r="G86" s="6"/>
      <c r="H86" s="6"/>
      <c r="I86" s="13"/>
      <c r="J86" s="6"/>
      <c r="K86" s="6"/>
      <c r="L86" s="6"/>
      <c r="M86" s="6"/>
      <c r="N86" s="6"/>
      <c r="O86" s="6"/>
      <c r="P86" s="6"/>
      <c r="Q86" s="6"/>
      <c r="R86" s="6"/>
    </row>
    <row r="87" spans="2:18" s="9" customFormat="1" ht="15.75">
      <c r="B87" s="32"/>
      <c r="C87" s="15"/>
      <c r="D87" s="15"/>
      <c r="E87" s="15"/>
      <c r="F87" s="15"/>
      <c r="G87" s="15"/>
      <c r="H87" s="15"/>
      <c r="I87" s="28"/>
      <c r="J87" s="15"/>
      <c r="K87" s="15"/>
      <c r="L87" s="15"/>
      <c r="M87" s="15"/>
      <c r="N87" s="15"/>
      <c r="O87" s="15"/>
      <c r="P87" s="15"/>
      <c r="Q87" s="15"/>
      <c r="R87" s="15"/>
    </row>
    <row r="88" spans="3:19" s="14" customFormat="1" ht="15" customHeight="1">
      <c r="C88" s="203" t="s">
        <v>49</v>
      </c>
      <c r="D88" s="205"/>
      <c r="E88" s="190" t="s">
        <v>14</v>
      </c>
      <c r="F88" s="190" t="s">
        <v>99</v>
      </c>
      <c r="G88" s="16"/>
      <c r="H88" s="190" t="s">
        <v>98</v>
      </c>
      <c r="I88" s="29"/>
      <c r="J88" s="203" t="s">
        <v>112</v>
      </c>
      <c r="K88" s="204"/>
      <c r="L88" s="204"/>
      <c r="M88" s="204"/>
      <c r="N88" s="204"/>
      <c r="O88" s="204"/>
      <c r="P88" s="204"/>
      <c r="Q88" s="204"/>
      <c r="R88" s="162" t="s">
        <v>166</v>
      </c>
      <c r="S88" s="185"/>
    </row>
    <row r="89" spans="3:19" s="14" customFormat="1" ht="15.75">
      <c r="C89" s="275"/>
      <c r="D89" s="276"/>
      <c r="E89" s="190"/>
      <c r="F89" s="190"/>
      <c r="G89" s="16"/>
      <c r="H89" s="190"/>
      <c r="I89" s="29"/>
      <c r="J89" s="206"/>
      <c r="K89" s="207"/>
      <c r="L89" s="207"/>
      <c r="M89" s="207"/>
      <c r="N89" s="207"/>
      <c r="O89" s="207"/>
      <c r="P89" s="207"/>
      <c r="Q89" s="207"/>
      <c r="R89" s="169"/>
      <c r="S89" s="186"/>
    </row>
    <row r="90" spans="3:29" ht="47.25">
      <c r="C90" s="275"/>
      <c r="D90" s="276"/>
      <c r="E90" s="191"/>
      <c r="F90" s="191"/>
      <c r="H90" s="190"/>
      <c r="I90" s="29"/>
      <c r="J90" s="128" t="s">
        <v>73</v>
      </c>
      <c r="K90" s="128" t="s">
        <v>74</v>
      </c>
      <c r="L90" s="128" t="s">
        <v>75</v>
      </c>
      <c r="M90" s="128" t="s">
        <v>76</v>
      </c>
      <c r="N90" s="128" t="s">
        <v>77</v>
      </c>
      <c r="O90" s="128" t="s">
        <v>78</v>
      </c>
      <c r="P90" s="128" t="s">
        <v>79</v>
      </c>
      <c r="Q90" s="112" t="s">
        <v>80</v>
      </c>
      <c r="R90" s="171"/>
      <c r="S90" s="187"/>
      <c r="T90" s="23"/>
      <c r="U90" s="23"/>
      <c r="V90" s="23"/>
      <c r="W90" s="23"/>
      <c r="X90" s="23"/>
      <c r="Y90" s="23"/>
      <c r="Z90" s="23"/>
      <c r="AA90" s="23"/>
      <c r="AB90" s="23"/>
      <c r="AC90" s="23"/>
    </row>
    <row r="91" spans="2:29" ht="12.75" customHeight="1">
      <c r="B91" s="234" t="s">
        <v>4</v>
      </c>
      <c r="C91" s="311"/>
      <c r="D91" s="312"/>
      <c r="E91" s="279"/>
      <c r="F91" s="210"/>
      <c r="G91" s="33"/>
      <c r="H91" s="299">
        <f>IF(E91*F91=0,"",E91*F91)</f>
      </c>
      <c r="I91" s="125"/>
      <c r="J91" s="210"/>
      <c r="K91" s="214"/>
      <c r="L91" s="214"/>
      <c r="M91" s="214"/>
      <c r="N91" s="214"/>
      <c r="O91" s="214"/>
      <c r="P91" s="214"/>
      <c r="Q91" s="216"/>
      <c r="R91" s="178"/>
      <c r="S91" s="161"/>
      <c r="T91" s="52"/>
      <c r="U91" s="52"/>
      <c r="V91" s="52"/>
      <c r="W91" s="52"/>
      <c r="X91" s="52"/>
      <c r="Y91" s="52"/>
      <c r="Z91" s="52"/>
      <c r="AA91" s="52"/>
      <c r="AB91" s="23"/>
      <c r="AC91" s="23"/>
    </row>
    <row r="92" spans="2:29" ht="12.75" customHeight="1">
      <c r="B92" s="234" t="s">
        <v>4</v>
      </c>
      <c r="C92" s="235"/>
      <c r="D92" s="292"/>
      <c r="E92" s="195"/>
      <c r="F92" s="200"/>
      <c r="G92" s="33"/>
      <c r="H92" s="253"/>
      <c r="I92" s="125"/>
      <c r="J92" s="200"/>
      <c r="K92" s="211"/>
      <c r="L92" s="211"/>
      <c r="M92" s="211"/>
      <c r="N92" s="211"/>
      <c r="O92" s="211"/>
      <c r="P92" s="211"/>
      <c r="Q92" s="215"/>
      <c r="R92" s="176"/>
      <c r="S92" s="159"/>
      <c r="T92" s="52"/>
      <c r="U92" s="52"/>
      <c r="V92" s="52"/>
      <c r="W92" s="52"/>
      <c r="X92" s="52"/>
      <c r="Y92" s="52"/>
      <c r="Z92" s="52"/>
      <c r="AA92" s="52"/>
      <c r="AB92" s="23"/>
      <c r="AC92" s="23"/>
    </row>
    <row r="93" spans="2:29" ht="12.75" customHeight="1">
      <c r="B93" s="234" t="s">
        <v>5</v>
      </c>
      <c r="C93" s="307"/>
      <c r="D93" s="308"/>
      <c r="E93" s="195"/>
      <c r="F93" s="200"/>
      <c r="G93" s="33"/>
      <c r="H93" s="253">
        <f>IF(E93*F93=0,"",E93*F93)</f>
      </c>
      <c r="I93" s="125"/>
      <c r="J93" s="200"/>
      <c r="K93" s="211"/>
      <c r="L93" s="211"/>
      <c r="M93" s="211"/>
      <c r="N93" s="211"/>
      <c r="O93" s="211"/>
      <c r="P93" s="211"/>
      <c r="Q93" s="215"/>
      <c r="R93" s="152"/>
      <c r="S93" s="153"/>
      <c r="T93" s="23"/>
      <c r="U93" s="23"/>
      <c r="V93" s="23"/>
      <c r="W93" s="23"/>
      <c r="X93" s="23"/>
      <c r="Y93" s="23"/>
      <c r="Z93" s="23"/>
      <c r="AA93" s="23"/>
      <c r="AB93" s="23"/>
      <c r="AC93" s="23"/>
    </row>
    <row r="94" spans="2:19" ht="12.75" customHeight="1">
      <c r="B94" s="234" t="s">
        <v>4</v>
      </c>
      <c r="C94" s="309"/>
      <c r="D94" s="310"/>
      <c r="E94" s="195"/>
      <c r="F94" s="200"/>
      <c r="G94" s="33"/>
      <c r="H94" s="253"/>
      <c r="I94" s="125"/>
      <c r="J94" s="200"/>
      <c r="K94" s="211"/>
      <c r="L94" s="211"/>
      <c r="M94" s="211"/>
      <c r="N94" s="211"/>
      <c r="O94" s="211"/>
      <c r="P94" s="211"/>
      <c r="Q94" s="215"/>
      <c r="R94" s="179"/>
      <c r="S94" s="159"/>
    </row>
    <row r="95" spans="2:19" ht="12.75" customHeight="1">
      <c r="B95" s="234" t="s">
        <v>6</v>
      </c>
      <c r="C95" s="307"/>
      <c r="D95" s="308"/>
      <c r="E95" s="195"/>
      <c r="F95" s="200"/>
      <c r="G95" s="33"/>
      <c r="H95" s="253">
        <f>IF(E95*F95=0,"",E95*F95)</f>
      </c>
      <c r="I95" s="125"/>
      <c r="J95" s="200"/>
      <c r="K95" s="211"/>
      <c r="L95" s="211"/>
      <c r="M95" s="211"/>
      <c r="N95" s="211"/>
      <c r="O95" s="211"/>
      <c r="P95" s="211"/>
      <c r="Q95" s="215"/>
      <c r="R95" s="174"/>
      <c r="S95" s="175"/>
    </row>
    <row r="96" spans="2:19" ht="12.75" customHeight="1">
      <c r="B96" s="234" t="s">
        <v>4</v>
      </c>
      <c r="C96" s="309"/>
      <c r="D96" s="310"/>
      <c r="E96" s="195"/>
      <c r="F96" s="200"/>
      <c r="G96" s="33"/>
      <c r="H96" s="253"/>
      <c r="I96" s="125"/>
      <c r="J96" s="200"/>
      <c r="K96" s="211"/>
      <c r="L96" s="211"/>
      <c r="M96" s="211"/>
      <c r="N96" s="211"/>
      <c r="O96" s="211"/>
      <c r="P96" s="211"/>
      <c r="Q96" s="215"/>
      <c r="R96" s="180"/>
      <c r="S96" s="181"/>
    </row>
    <row r="97" spans="2:19" ht="12.75" customHeight="1">
      <c r="B97" s="234" t="s">
        <v>7</v>
      </c>
      <c r="C97" s="307"/>
      <c r="D97" s="308"/>
      <c r="E97" s="195"/>
      <c r="F97" s="200"/>
      <c r="G97" s="33"/>
      <c r="H97" s="253">
        <f>IF(E97*F97=0,"",E97*F97)</f>
      </c>
      <c r="I97" s="125"/>
      <c r="J97" s="200"/>
      <c r="K97" s="211"/>
      <c r="L97" s="211"/>
      <c r="M97" s="211"/>
      <c r="N97" s="211"/>
      <c r="O97" s="211"/>
      <c r="P97" s="211"/>
      <c r="Q97" s="215"/>
      <c r="R97" s="174"/>
      <c r="S97" s="153"/>
    </row>
    <row r="98" spans="2:19" ht="12.75" customHeight="1">
      <c r="B98" s="234" t="s">
        <v>4</v>
      </c>
      <c r="C98" s="309"/>
      <c r="D98" s="310"/>
      <c r="E98" s="195"/>
      <c r="F98" s="200"/>
      <c r="G98" s="33"/>
      <c r="H98" s="253"/>
      <c r="I98" s="125"/>
      <c r="J98" s="200"/>
      <c r="K98" s="211"/>
      <c r="L98" s="211"/>
      <c r="M98" s="211"/>
      <c r="N98" s="211"/>
      <c r="O98" s="211"/>
      <c r="P98" s="211"/>
      <c r="Q98" s="215"/>
      <c r="R98" s="180"/>
      <c r="S98" s="155"/>
    </row>
    <row r="99" spans="2:19" ht="12.75" customHeight="1">
      <c r="B99" s="234" t="s">
        <v>8</v>
      </c>
      <c r="C99" s="307"/>
      <c r="D99" s="308"/>
      <c r="E99" s="195"/>
      <c r="F99" s="200"/>
      <c r="G99" s="33"/>
      <c r="H99" s="253">
        <f>IF(E99*F99=0,"",E99*F99)</f>
      </c>
      <c r="I99" s="125"/>
      <c r="J99" s="200"/>
      <c r="K99" s="211"/>
      <c r="L99" s="211"/>
      <c r="M99" s="211"/>
      <c r="N99" s="211"/>
      <c r="O99" s="211"/>
      <c r="P99" s="211"/>
      <c r="Q99" s="215"/>
      <c r="R99" s="152"/>
      <c r="S99" s="153"/>
    </row>
    <row r="100" spans="2:19" ht="12.75" customHeight="1">
      <c r="B100" s="234" t="s">
        <v>4</v>
      </c>
      <c r="C100" s="309"/>
      <c r="D100" s="310"/>
      <c r="E100" s="195"/>
      <c r="F100" s="200"/>
      <c r="G100" s="33"/>
      <c r="H100" s="253"/>
      <c r="I100" s="125"/>
      <c r="J100" s="200"/>
      <c r="K100" s="211"/>
      <c r="L100" s="211"/>
      <c r="M100" s="211"/>
      <c r="N100" s="211"/>
      <c r="O100" s="211"/>
      <c r="P100" s="211"/>
      <c r="Q100" s="215"/>
      <c r="R100" s="182"/>
      <c r="S100" s="155"/>
    </row>
    <row r="101" spans="2:19" ht="12.75" customHeight="1">
      <c r="B101" s="234" t="s">
        <v>9</v>
      </c>
      <c r="C101" s="307"/>
      <c r="D101" s="308"/>
      <c r="E101" s="195"/>
      <c r="F101" s="200"/>
      <c r="G101" s="33"/>
      <c r="H101" s="253">
        <f>IF(E101*F101=0,"",E101*F101)</f>
      </c>
      <c r="I101" s="125"/>
      <c r="J101" s="200"/>
      <c r="K101" s="211"/>
      <c r="L101" s="211"/>
      <c r="M101" s="211"/>
      <c r="N101" s="211"/>
      <c r="O101" s="211"/>
      <c r="P101" s="211"/>
      <c r="Q101" s="215"/>
      <c r="R101" s="183"/>
      <c r="S101" s="157"/>
    </row>
    <row r="102" spans="2:19" ht="12.75" customHeight="1">
      <c r="B102" s="234" t="s">
        <v>4</v>
      </c>
      <c r="C102" s="309"/>
      <c r="D102" s="310"/>
      <c r="E102" s="195"/>
      <c r="F102" s="200"/>
      <c r="G102" s="33"/>
      <c r="H102" s="253"/>
      <c r="I102" s="125"/>
      <c r="J102" s="200"/>
      <c r="K102" s="211"/>
      <c r="L102" s="211"/>
      <c r="M102" s="211"/>
      <c r="N102" s="211"/>
      <c r="O102" s="211"/>
      <c r="P102" s="211"/>
      <c r="Q102" s="215"/>
      <c r="R102" s="176"/>
      <c r="S102" s="159"/>
    </row>
    <row r="103" spans="2:19" ht="12.75" customHeight="1">
      <c r="B103" s="234" t="s">
        <v>10</v>
      </c>
      <c r="C103" s="307"/>
      <c r="D103" s="308"/>
      <c r="E103" s="195"/>
      <c r="F103" s="200"/>
      <c r="G103" s="33"/>
      <c r="H103" s="253">
        <f>IF(E103*F103=0,"",E103*F103)</f>
      </c>
      <c r="I103" s="125"/>
      <c r="J103" s="200"/>
      <c r="K103" s="211"/>
      <c r="L103" s="211"/>
      <c r="M103" s="211"/>
      <c r="N103" s="211"/>
      <c r="O103" s="211"/>
      <c r="P103" s="211"/>
      <c r="Q103" s="215"/>
      <c r="R103" s="174"/>
      <c r="S103" s="175"/>
    </row>
    <row r="104" spans="2:19" ht="12.75" customHeight="1">
      <c r="B104" s="234" t="s">
        <v>4</v>
      </c>
      <c r="C104" s="309"/>
      <c r="D104" s="310"/>
      <c r="E104" s="195"/>
      <c r="F104" s="200"/>
      <c r="G104" s="33"/>
      <c r="H104" s="253"/>
      <c r="I104" s="125"/>
      <c r="J104" s="200"/>
      <c r="K104" s="211"/>
      <c r="L104" s="211"/>
      <c r="M104" s="211"/>
      <c r="N104" s="211"/>
      <c r="O104" s="211"/>
      <c r="P104" s="211"/>
      <c r="Q104" s="215"/>
      <c r="R104" s="180"/>
      <c r="S104" s="181"/>
    </row>
    <row r="105" spans="2:19" ht="12.75" customHeight="1">
      <c r="B105" s="234" t="s">
        <v>46</v>
      </c>
      <c r="C105" s="307"/>
      <c r="D105" s="308"/>
      <c r="E105" s="195"/>
      <c r="F105" s="200"/>
      <c r="G105" s="33"/>
      <c r="H105" s="253">
        <f>IF(E105*F105=0,"",E105*F105)</f>
      </c>
      <c r="I105" s="125"/>
      <c r="J105" s="200"/>
      <c r="K105" s="211"/>
      <c r="L105" s="211"/>
      <c r="M105" s="211"/>
      <c r="N105" s="211"/>
      <c r="O105" s="211"/>
      <c r="P105" s="211"/>
      <c r="Q105" s="215"/>
      <c r="R105" s="156"/>
      <c r="S105" s="157"/>
    </row>
    <row r="106" spans="2:19" ht="12.75" customHeight="1">
      <c r="B106" s="234" t="s">
        <v>4</v>
      </c>
      <c r="C106" s="309"/>
      <c r="D106" s="310"/>
      <c r="E106" s="195"/>
      <c r="F106" s="200"/>
      <c r="G106" s="33"/>
      <c r="H106" s="253"/>
      <c r="I106" s="125"/>
      <c r="J106" s="200"/>
      <c r="K106" s="211"/>
      <c r="L106" s="211"/>
      <c r="M106" s="211"/>
      <c r="N106" s="211"/>
      <c r="O106" s="211"/>
      <c r="P106" s="211"/>
      <c r="Q106" s="215"/>
      <c r="R106" s="179"/>
      <c r="S106" s="159"/>
    </row>
    <row r="107" spans="2:19" ht="12.75" customHeight="1">
      <c r="B107" s="234" t="s">
        <v>47</v>
      </c>
      <c r="C107" s="307"/>
      <c r="D107" s="308"/>
      <c r="E107" s="195"/>
      <c r="F107" s="200"/>
      <c r="G107" s="33"/>
      <c r="H107" s="253">
        <f>IF(E107*F107=0,"",E107*F107)</f>
      </c>
      <c r="I107" s="125"/>
      <c r="J107" s="200"/>
      <c r="K107" s="211"/>
      <c r="L107" s="211"/>
      <c r="M107" s="211"/>
      <c r="N107" s="211"/>
      <c r="O107" s="211"/>
      <c r="P107" s="211"/>
      <c r="Q107" s="215"/>
      <c r="R107" s="174"/>
      <c r="S107" s="175"/>
    </row>
    <row r="108" spans="2:19" ht="12.75" customHeight="1">
      <c r="B108" s="234" t="s">
        <v>4</v>
      </c>
      <c r="C108" s="309"/>
      <c r="D108" s="310"/>
      <c r="E108" s="195"/>
      <c r="F108" s="200"/>
      <c r="G108" s="33"/>
      <c r="H108" s="253"/>
      <c r="I108" s="125"/>
      <c r="J108" s="200"/>
      <c r="K108" s="211"/>
      <c r="L108" s="211"/>
      <c r="M108" s="211"/>
      <c r="N108" s="211"/>
      <c r="O108" s="211"/>
      <c r="P108" s="211"/>
      <c r="Q108" s="215"/>
      <c r="R108" s="176"/>
      <c r="S108" s="177"/>
    </row>
    <row r="109" spans="2:19" ht="12.75" customHeight="1">
      <c r="B109" s="234" t="s">
        <v>48</v>
      </c>
      <c r="C109" s="307"/>
      <c r="D109" s="308"/>
      <c r="E109" s="195"/>
      <c r="F109" s="200"/>
      <c r="G109" s="33"/>
      <c r="H109" s="253">
        <f>IF(E109*F109=0,"",E109*F109)</f>
      </c>
      <c r="I109" s="125"/>
      <c r="J109" s="200"/>
      <c r="K109" s="211"/>
      <c r="L109" s="211"/>
      <c r="M109" s="211"/>
      <c r="N109" s="211"/>
      <c r="O109" s="211"/>
      <c r="P109" s="211"/>
      <c r="Q109" s="215"/>
      <c r="R109" s="174"/>
      <c r="S109" s="153"/>
    </row>
    <row r="110" spans="2:19" ht="12.75" customHeight="1">
      <c r="B110" s="234" t="s">
        <v>4</v>
      </c>
      <c r="C110" s="309"/>
      <c r="D110" s="310"/>
      <c r="E110" s="195"/>
      <c r="F110" s="200"/>
      <c r="G110" s="33"/>
      <c r="H110" s="253"/>
      <c r="I110" s="125"/>
      <c r="J110" s="200"/>
      <c r="K110" s="211"/>
      <c r="L110" s="211"/>
      <c r="M110" s="211"/>
      <c r="N110" s="211"/>
      <c r="O110" s="211"/>
      <c r="P110" s="211"/>
      <c r="Q110" s="215"/>
      <c r="R110" s="176"/>
      <c r="S110" s="159"/>
    </row>
    <row r="111" spans="2:29" ht="12.75" customHeight="1">
      <c r="B111" s="234" t="s">
        <v>81</v>
      </c>
      <c r="C111" s="307"/>
      <c r="D111" s="308"/>
      <c r="E111" s="314"/>
      <c r="F111" s="200"/>
      <c r="G111" s="33"/>
      <c r="H111" s="253">
        <f>IF(E111*F111=0,"",E111*F111)</f>
      </c>
      <c r="I111" s="125"/>
      <c r="J111" s="200"/>
      <c r="K111" s="211"/>
      <c r="L111" s="211"/>
      <c r="M111" s="211"/>
      <c r="N111" s="211"/>
      <c r="O111" s="211"/>
      <c r="P111" s="211"/>
      <c r="Q111" s="215"/>
      <c r="R111" s="152"/>
      <c r="S111" s="153"/>
      <c r="T111" s="52"/>
      <c r="U111" s="52"/>
      <c r="V111" s="52"/>
      <c r="W111" s="52"/>
      <c r="X111" s="52"/>
      <c r="Y111" s="52"/>
      <c r="Z111" s="52"/>
      <c r="AA111" s="52"/>
      <c r="AB111" s="23"/>
      <c r="AC111" s="23"/>
    </row>
    <row r="112" spans="2:29" ht="12.75" customHeight="1">
      <c r="B112" s="234" t="s">
        <v>4</v>
      </c>
      <c r="C112" s="309"/>
      <c r="D112" s="310"/>
      <c r="E112" s="195"/>
      <c r="F112" s="200"/>
      <c r="G112" s="33"/>
      <c r="H112" s="253"/>
      <c r="I112" s="125"/>
      <c r="J112" s="200"/>
      <c r="K112" s="211"/>
      <c r="L112" s="211"/>
      <c r="M112" s="211"/>
      <c r="N112" s="211"/>
      <c r="O112" s="211"/>
      <c r="P112" s="211"/>
      <c r="Q112" s="215"/>
      <c r="R112" s="182"/>
      <c r="S112" s="155"/>
      <c r="T112" s="52"/>
      <c r="U112" s="52"/>
      <c r="V112" s="52"/>
      <c r="W112" s="52"/>
      <c r="X112" s="52"/>
      <c r="Y112" s="52"/>
      <c r="Z112" s="52"/>
      <c r="AA112" s="52"/>
      <c r="AB112" s="23"/>
      <c r="AC112" s="23"/>
    </row>
    <row r="113" spans="2:29" ht="12.75" customHeight="1">
      <c r="B113" s="234" t="s">
        <v>82</v>
      </c>
      <c r="C113" s="307"/>
      <c r="D113" s="308"/>
      <c r="E113" s="195"/>
      <c r="F113" s="200"/>
      <c r="G113" s="33"/>
      <c r="H113" s="253">
        <f>IF(E113*F113=0,"",E113*F113)</f>
      </c>
      <c r="I113" s="125"/>
      <c r="J113" s="200"/>
      <c r="K113" s="211"/>
      <c r="L113" s="211"/>
      <c r="M113" s="211"/>
      <c r="N113" s="211"/>
      <c r="O113" s="211"/>
      <c r="P113" s="211"/>
      <c r="Q113" s="215"/>
      <c r="R113" s="183"/>
      <c r="S113" s="157"/>
      <c r="T113" s="23"/>
      <c r="U113" s="23"/>
      <c r="V113" s="23"/>
      <c r="W113" s="23"/>
      <c r="X113" s="23"/>
      <c r="Y113" s="23"/>
      <c r="Z113" s="23"/>
      <c r="AA113" s="23"/>
      <c r="AB113" s="23"/>
      <c r="AC113" s="23"/>
    </row>
    <row r="114" spans="2:19" ht="12.75" customHeight="1">
      <c r="B114" s="234" t="s">
        <v>4</v>
      </c>
      <c r="C114" s="309"/>
      <c r="D114" s="310"/>
      <c r="E114" s="195"/>
      <c r="F114" s="200"/>
      <c r="G114" s="33"/>
      <c r="H114" s="253"/>
      <c r="I114" s="125"/>
      <c r="J114" s="200"/>
      <c r="K114" s="211"/>
      <c r="L114" s="211"/>
      <c r="M114" s="211"/>
      <c r="N114" s="211"/>
      <c r="O114" s="211"/>
      <c r="P114" s="211"/>
      <c r="Q114" s="215"/>
      <c r="R114" s="176"/>
      <c r="S114" s="159"/>
    </row>
    <row r="115" spans="2:19" ht="12.75" customHeight="1">
      <c r="B115" s="234" t="s">
        <v>83</v>
      </c>
      <c r="C115" s="307"/>
      <c r="D115" s="308"/>
      <c r="E115" s="195"/>
      <c r="F115" s="200"/>
      <c r="G115" s="33"/>
      <c r="H115" s="253">
        <f>IF(E115*F115=0,"",E115*F115)</f>
      </c>
      <c r="I115" s="125"/>
      <c r="J115" s="200"/>
      <c r="K115" s="211"/>
      <c r="L115" s="211"/>
      <c r="M115" s="211"/>
      <c r="N115" s="211"/>
      <c r="O115" s="211"/>
      <c r="P115" s="211"/>
      <c r="Q115" s="215"/>
      <c r="R115" s="174"/>
      <c r="S115" s="175"/>
    </row>
    <row r="116" spans="2:19" ht="12.75" customHeight="1">
      <c r="B116" s="234" t="s">
        <v>4</v>
      </c>
      <c r="C116" s="309"/>
      <c r="D116" s="310"/>
      <c r="E116" s="195"/>
      <c r="F116" s="200"/>
      <c r="G116" s="33"/>
      <c r="H116" s="253"/>
      <c r="I116" s="125"/>
      <c r="J116" s="200"/>
      <c r="K116" s="211"/>
      <c r="L116" s="211"/>
      <c r="M116" s="211"/>
      <c r="N116" s="211"/>
      <c r="O116" s="211"/>
      <c r="P116" s="211"/>
      <c r="Q116" s="215"/>
      <c r="R116" s="176"/>
      <c r="S116" s="177"/>
    </row>
    <row r="117" spans="2:19" ht="12.75" customHeight="1">
      <c r="B117" s="234" t="s">
        <v>84</v>
      </c>
      <c r="C117" s="307"/>
      <c r="D117" s="308"/>
      <c r="E117" s="195"/>
      <c r="F117" s="200"/>
      <c r="G117" s="33"/>
      <c r="H117" s="253">
        <f>IF(E117*F117=0,"",E117*F117)</f>
      </c>
      <c r="I117" s="125"/>
      <c r="J117" s="200"/>
      <c r="K117" s="211"/>
      <c r="L117" s="211"/>
      <c r="M117" s="211"/>
      <c r="N117" s="211"/>
      <c r="O117" s="211"/>
      <c r="P117" s="211"/>
      <c r="Q117" s="215"/>
      <c r="R117" s="152"/>
      <c r="S117" s="153"/>
    </row>
    <row r="118" spans="2:19" ht="12.75" customHeight="1">
      <c r="B118" s="234" t="s">
        <v>4</v>
      </c>
      <c r="C118" s="309"/>
      <c r="D118" s="310"/>
      <c r="E118" s="195"/>
      <c r="F118" s="200"/>
      <c r="G118" s="33"/>
      <c r="H118" s="253"/>
      <c r="I118" s="125"/>
      <c r="J118" s="200"/>
      <c r="K118" s="211"/>
      <c r="L118" s="211"/>
      <c r="M118" s="211"/>
      <c r="N118" s="211"/>
      <c r="O118" s="211"/>
      <c r="P118" s="211"/>
      <c r="Q118" s="215"/>
      <c r="R118" s="182"/>
      <c r="S118" s="155"/>
    </row>
    <row r="119" spans="2:19" ht="12.75" customHeight="1">
      <c r="B119" s="234" t="s">
        <v>85</v>
      </c>
      <c r="C119" s="307"/>
      <c r="D119" s="308"/>
      <c r="E119" s="195"/>
      <c r="F119" s="200"/>
      <c r="G119" s="33"/>
      <c r="H119" s="253">
        <f>IF(E119*F119=0,"",E119*F119)</f>
      </c>
      <c r="I119" s="125"/>
      <c r="J119" s="200"/>
      <c r="K119" s="211"/>
      <c r="L119" s="211"/>
      <c r="M119" s="211"/>
      <c r="N119" s="211"/>
      <c r="O119" s="211"/>
      <c r="P119" s="211"/>
      <c r="Q119" s="215"/>
      <c r="R119" s="183"/>
      <c r="S119" s="184"/>
    </row>
    <row r="120" spans="2:19" ht="12.75" customHeight="1">
      <c r="B120" s="234" t="s">
        <v>86</v>
      </c>
      <c r="C120" s="309"/>
      <c r="D120" s="310"/>
      <c r="E120" s="195"/>
      <c r="F120" s="200"/>
      <c r="G120" s="33"/>
      <c r="H120" s="253"/>
      <c r="I120" s="125"/>
      <c r="J120" s="200"/>
      <c r="K120" s="211"/>
      <c r="L120" s="211"/>
      <c r="M120" s="211"/>
      <c r="N120" s="211"/>
      <c r="O120" s="211"/>
      <c r="P120" s="211"/>
      <c r="Q120" s="215"/>
      <c r="R120" s="176"/>
      <c r="S120" s="177"/>
    </row>
    <row r="121" spans="2:19" ht="12.75" customHeight="1">
      <c r="B121" s="234" t="s">
        <v>92</v>
      </c>
      <c r="C121" s="307"/>
      <c r="D121" s="308"/>
      <c r="E121" s="195"/>
      <c r="F121" s="200"/>
      <c r="G121" s="33"/>
      <c r="H121" s="253">
        <f>IF(E121*F121=0,"",E121*F121)</f>
      </c>
      <c r="I121" s="125"/>
      <c r="J121" s="200"/>
      <c r="K121" s="211"/>
      <c r="L121" s="211"/>
      <c r="M121" s="211"/>
      <c r="N121" s="211"/>
      <c r="O121" s="211"/>
      <c r="P121" s="211"/>
      <c r="Q121" s="215"/>
      <c r="R121" s="174"/>
      <c r="S121" s="153"/>
    </row>
    <row r="122" spans="2:19" ht="12.75" customHeight="1">
      <c r="B122" s="234" t="s">
        <v>87</v>
      </c>
      <c r="C122" s="309"/>
      <c r="D122" s="310"/>
      <c r="E122" s="195"/>
      <c r="F122" s="200"/>
      <c r="G122" s="33"/>
      <c r="H122" s="253"/>
      <c r="I122" s="125"/>
      <c r="J122" s="200"/>
      <c r="K122" s="211"/>
      <c r="L122" s="211"/>
      <c r="M122" s="211"/>
      <c r="N122" s="211"/>
      <c r="O122" s="211"/>
      <c r="P122" s="211"/>
      <c r="Q122" s="215"/>
      <c r="R122" s="176"/>
      <c r="S122" s="159"/>
    </row>
    <row r="123" spans="2:19" ht="12.75" customHeight="1">
      <c r="B123" s="234" t="s">
        <v>93</v>
      </c>
      <c r="C123" s="307"/>
      <c r="D123" s="308"/>
      <c r="E123" s="195"/>
      <c r="F123" s="200"/>
      <c r="G123" s="33"/>
      <c r="H123" s="253">
        <f>IF(E123*F123=0,"",E123*F123)</f>
      </c>
      <c r="I123" s="125"/>
      <c r="J123" s="200"/>
      <c r="K123" s="211"/>
      <c r="L123" s="211"/>
      <c r="M123" s="211"/>
      <c r="N123" s="211"/>
      <c r="O123" s="211"/>
      <c r="P123" s="211"/>
      <c r="Q123" s="215"/>
      <c r="R123" s="152"/>
      <c r="S123" s="153"/>
    </row>
    <row r="124" spans="2:19" ht="12.75" customHeight="1">
      <c r="B124" s="234" t="s">
        <v>88</v>
      </c>
      <c r="C124" s="309"/>
      <c r="D124" s="310"/>
      <c r="E124" s="195"/>
      <c r="F124" s="200"/>
      <c r="G124" s="33"/>
      <c r="H124" s="253"/>
      <c r="I124" s="125"/>
      <c r="J124" s="200"/>
      <c r="K124" s="211"/>
      <c r="L124" s="211"/>
      <c r="M124" s="211"/>
      <c r="N124" s="211"/>
      <c r="O124" s="211"/>
      <c r="P124" s="211"/>
      <c r="Q124" s="215"/>
      <c r="R124" s="179"/>
      <c r="S124" s="159"/>
    </row>
    <row r="125" spans="2:19" ht="12.75" customHeight="1">
      <c r="B125" s="234" t="s">
        <v>94</v>
      </c>
      <c r="C125" s="307"/>
      <c r="D125" s="308"/>
      <c r="E125" s="195"/>
      <c r="F125" s="200"/>
      <c r="G125" s="33"/>
      <c r="H125" s="253">
        <f>IF(E125*F125=0,"",E125*F125)</f>
      </c>
      <c r="I125" s="125"/>
      <c r="J125" s="200"/>
      <c r="K125" s="211"/>
      <c r="L125" s="211"/>
      <c r="M125" s="211"/>
      <c r="N125" s="211"/>
      <c r="O125" s="211"/>
      <c r="P125" s="211"/>
      <c r="Q125" s="215"/>
      <c r="R125" s="174"/>
      <c r="S125" s="153"/>
    </row>
    <row r="126" spans="2:19" ht="12.75" customHeight="1">
      <c r="B126" s="234" t="s">
        <v>89</v>
      </c>
      <c r="C126" s="309"/>
      <c r="D126" s="310"/>
      <c r="E126" s="195"/>
      <c r="F126" s="200"/>
      <c r="G126" s="33"/>
      <c r="H126" s="253"/>
      <c r="I126" s="125"/>
      <c r="J126" s="200"/>
      <c r="K126" s="211"/>
      <c r="L126" s="211"/>
      <c r="M126" s="211"/>
      <c r="N126" s="211"/>
      <c r="O126" s="211"/>
      <c r="P126" s="211"/>
      <c r="Q126" s="215"/>
      <c r="R126" s="176"/>
      <c r="S126" s="159"/>
    </row>
    <row r="127" spans="2:19" ht="12.75" customHeight="1">
      <c r="B127" s="234" t="s">
        <v>95</v>
      </c>
      <c r="C127" s="307"/>
      <c r="D127" s="308"/>
      <c r="E127" s="195"/>
      <c r="F127" s="200"/>
      <c r="G127" s="33"/>
      <c r="H127" s="253">
        <f>IF(E127*F127=0,"",E127*F127)</f>
      </c>
      <c r="I127" s="125"/>
      <c r="J127" s="200"/>
      <c r="K127" s="211"/>
      <c r="L127" s="211"/>
      <c r="M127" s="211"/>
      <c r="N127" s="211"/>
      <c r="O127" s="211"/>
      <c r="P127" s="211"/>
      <c r="Q127" s="215"/>
      <c r="R127" s="174"/>
      <c r="S127" s="175"/>
    </row>
    <row r="128" spans="2:19" ht="12.75" customHeight="1">
      <c r="B128" s="234" t="s">
        <v>90</v>
      </c>
      <c r="C128" s="309"/>
      <c r="D128" s="310"/>
      <c r="E128" s="195"/>
      <c r="F128" s="200"/>
      <c r="G128" s="33"/>
      <c r="H128" s="253"/>
      <c r="I128" s="125"/>
      <c r="J128" s="200"/>
      <c r="K128" s="211"/>
      <c r="L128" s="211"/>
      <c r="M128" s="211"/>
      <c r="N128" s="211"/>
      <c r="O128" s="211"/>
      <c r="P128" s="211"/>
      <c r="Q128" s="215"/>
      <c r="R128" s="176"/>
      <c r="S128" s="177"/>
    </row>
    <row r="129" spans="2:19" ht="12.75" customHeight="1">
      <c r="B129" s="234" t="s">
        <v>96</v>
      </c>
      <c r="C129" s="307"/>
      <c r="D129" s="308"/>
      <c r="E129" s="195"/>
      <c r="F129" s="200"/>
      <c r="G129" s="33"/>
      <c r="H129" s="253">
        <f>IF(E129*F129=0,"",E129*F129)</f>
      </c>
      <c r="I129" s="125"/>
      <c r="J129" s="200"/>
      <c r="K129" s="211"/>
      <c r="L129" s="211"/>
      <c r="M129" s="211"/>
      <c r="N129" s="211"/>
      <c r="O129" s="211"/>
      <c r="P129" s="211"/>
      <c r="Q129" s="215"/>
      <c r="R129" s="152"/>
      <c r="S129" s="153"/>
    </row>
    <row r="130" spans="2:19" ht="12.75" customHeight="1">
      <c r="B130" s="234" t="s">
        <v>91</v>
      </c>
      <c r="C130" s="316"/>
      <c r="D130" s="317"/>
      <c r="E130" s="195"/>
      <c r="F130" s="318"/>
      <c r="G130" s="33"/>
      <c r="H130" s="253"/>
      <c r="I130" s="125"/>
      <c r="J130" s="318"/>
      <c r="K130" s="319"/>
      <c r="L130" s="319"/>
      <c r="M130" s="319"/>
      <c r="N130" s="319"/>
      <c r="O130" s="319"/>
      <c r="P130" s="319"/>
      <c r="Q130" s="320"/>
      <c r="R130" s="173"/>
      <c r="S130" s="161"/>
    </row>
    <row r="131" spans="2:17" s="14" customFormat="1" ht="12.75" customHeight="1">
      <c r="B131" s="301"/>
      <c r="C131" s="135" t="s">
        <v>54</v>
      </c>
      <c r="D131" s="136"/>
      <c r="E131" s="136"/>
      <c r="F131" s="137"/>
      <c r="G131" s="25"/>
      <c r="H131" s="299">
        <f>SUM(H91:H130)</f>
        <v>0</v>
      </c>
      <c r="I131" s="125"/>
      <c r="J131" s="248"/>
      <c r="K131" s="248"/>
      <c r="L131" s="248"/>
      <c r="M131" s="248"/>
      <c r="N131" s="125"/>
      <c r="O131" s="125"/>
      <c r="P131" s="125"/>
      <c r="Q131" s="125"/>
    </row>
    <row r="132" spans="2:17" s="14" customFormat="1" ht="15.75">
      <c r="B132" s="301"/>
      <c r="C132" s="138"/>
      <c r="D132" s="139"/>
      <c r="E132" s="139"/>
      <c r="F132" s="140"/>
      <c r="G132" s="25"/>
      <c r="H132" s="313"/>
      <c r="I132" s="125"/>
      <c r="J132" s="248"/>
      <c r="K132" s="248"/>
      <c r="L132" s="248"/>
      <c r="M132" s="248"/>
      <c r="N132" s="125"/>
      <c r="O132" s="125"/>
      <c r="P132" s="125"/>
      <c r="Q132" s="125"/>
    </row>
    <row r="133" spans="2:17" s="14" customFormat="1" ht="15.75">
      <c r="B133" s="122"/>
      <c r="C133" s="34"/>
      <c r="D133" s="30"/>
      <c r="E133" s="30"/>
      <c r="F133" s="18"/>
      <c r="G133" s="25"/>
      <c r="H133" s="30"/>
      <c r="I133" s="17"/>
      <c r="J133" s="30"/>
      <c r="K133" s="30"/>
      <c r="L133" s="30"/>
      <c r="M133" s="30"/>
      <c r="N133" s="30"/>
      <c r="O133" s="30"/>
      <c r="P133" s="30"/>
      <c r="Q133" s="30"/>
    </row>
    <row r="134" spans="3:19" s="14" customFormat="1" ht="15" customHeight="1">
      <c r="C134" s="203" t="s">
        <v>159</v>
      </c>
      <c r="D134" s="205"/>
      <c r="E134" s="190" t="s">
        <v>14</v>
      </c>
      <c r="F134" s="190" t="s">
        <v>99</v>
      </c>
      <c r="G134" s="16"/>
      <c r="H134" s="190" t="s">
        <v>98</v>
      </c>
      <c r="I134" s="29"/>
      <c r="J134" s="203" t="s">
        <v>112</v>
      </c>
      <c r="K134" s="204"/>
      <c r="L134" s="204"/>
      <c r="M134" s="204"/>
      <c r="N134" s="204"/>
      <c r="O134" s="204"/>
      <c r="P134" s="204"/>
      <c r="Q134" s="205"/>
      <c r="R134" s="162" t="s">
        <v>167</v>
      </c>
      <c r="S134" s="168"/>
    </row>
    <row r="135" spans="3:19" s="14" customFormat="1" ht="15.75" customHeight="1">
      <c r="C135" s="275"/>
      <c r="D135" s="276"/>
      <c r="E135" s="190"/>
      <c r="F135" s="190"/>
      <c r="G135" s="16"/>
      <c r="H135" s="190"/>
      <c r="I135" s="29"/>
      <c r="J135" s="206"/>
      <c r="K135" s="207"/>
      <c r="L135" s="207"/>
      <c r="M135" s="207"/>
      <c r="N135" s="207"/>
      <c r="O135" s="207"/>
      <c r="P135" s="207"/>
      <c r="Q135" s="208"/>
      <c r="R135" s="169"/>
      <c r="S135" s="170"/>
    </row>
    <row r="136" spans="3:19" ht="47.25">
      <c r="C136" s="275"/>
      <c r="D136" s="276"/>
      <c r="E136" s="191"/>
      <c r="F136" s="191"/>
      <c r="H136" s="190"/>
      <c r="I136" s="29"/>
      <c r="J136" s="128" t="s">
        <v>73</v>
      </c>
      <c r="K136" s="128" t="s">
        <v>74</v>
      </c>
      <c r="L136" s="128" t="s">
        <v>75</v>
      </c>
      <c r="M136" s="128" t="s">
        <v>76</v>
      </c>
      <c r="N136" s="128" t="s">
        <v>77</v>
      </c>
      <c r="O136" s="128" t="s">
        <v>78</v>
      </c>
      <c r="P136" s="128" t="s">
        <v>79</v>
      </c>
      <c r="Q136" s="128" t="s">
        <v>80</v>
      </c>
      <c r="R136" s="169"/>
      <c r="S136" s="170"/>
    </row>
    <row r="137" spans="2:19" ht="12.75" customHeight="1">
      <c r="B137" s="234" t="s">
        <v>4</v>
      </c>
      <c r="C137" s="311"/>
      <c r="D137" s="312"/>
      <c r="E137" s="279"/>
      <c r="F137" s="298"/>
      <c r="H137" s="299">
        <f>IF(E137*F137=0,"",E137*F137)</f>
      </c>
      <c r="I137" s="125"/>
      <c r="J137" s="210"/>
      <c r="K137" s="214"/>
      <c r="L137" s="214"/>
      <c r="M137" s="214"/>
      <c r="N137" s="214"/>
      <c r="O137" s="214"/>
      <c r="P137" s="214"/>
      <c r="Q137" s="214"/>
      <c r="R137" s="149"/>
      <c r="S137" s="148"/>
    </row>
    <row r="138" spans="2:19" ht="12.75" customHeight="1">
      <c r="B138" s="234" t="s">
        <v>4</v>
      </c>
      <c r="C138" s="235"/>
      <c r="D138" s="292"/>
      <c r="E138" s="195"/>
      <c r="F138" s="200"/>
      <c r="H138" s="253"/>
      <c r="I138" s="125"/>
      <c r="J138" s="200"/>
      <c r="K138" s="211"/>
      <c r="L138" s="211"/>
      <c r="M138" s="211"/>
      <c r="N138" s="211"/>
      <c r="O138" s="211"/>
      <c r="P138" s="211"/>
      <c r="Q138" s="211"/>
      <c r="R138" s="150"/>
      <c r="S138" s="151"/>
    </row>
    <row r="139" spans="2:19" ht="12.75" customHeight="1">
      <c r="B139" s="234" t="s">
        <v>5</v>
      </c>
      <c r="C139" s="235"/>
      <c r="D139" s="292"/>
      <c r="E139" s="195"/>
      <c r="F139" s="200"/>
      <c r="H139" s="253">
        <f>IF(E139*F139=0,"",E139*F139)</f>
      </c>
      <c r="I139" s="125"/>
      <c r="J139" s="200"/>
      <c r="K139" s="211"/>
      <c r="L139" s="211"/>
      <c r="M139" s="211"/>
      <c r="N139" s="211"/>
      <c r="O139" s="211"/>
      <c r="P139" s="211"/>
      <c r="Q139" s="211"/>
      <c r="R139" s="141"/>
      <c r="S139" s="142"/>
    </row>
    <row r="140" spans="2:19" ht="12.75" customHeight="1">
      <c r="B140" s="234" t="s">
        <v>4</v>
      </c>
      <c r="C140" s="235"/>
      <c r="D140" s="292"/>
      <c r="E140" s="195"/>
      <c r="F140" s="200"/>
      <c r="H140" s="253"/>
      <c r="I140" s="125"/>
      <c r="J140" s="200"/>
      <c r="K140" s="211"/>
      <c r="L140" s="211"/>
      <c r="M140" s="211"/>
      <c r="N140" s="211"/>
      <c r="O140" s="211"/>
      <c r="P140" s="211"/>
      <c r="Q140" s="211"/>
      <c r="R140" s="150"/>
      <c r="S140" s="151"/>
    </row>
    <row r="141" spans="2:19" ht="12.75" customHeight="1">
      <c r="B141" s="234" t="s">
        <v>6</v>
      </c>
      <c r="C141" s="235"/>
      <c r="D141" s="292"/>
      <c r="E141" s="195"/>
      <c r="F141" s="200"/>
      <c r="H141" s="253">
        <f>IF(E141*F141=0,"",E141*F141)</f>
      </c>
      <c r="I141" s="125"/>
      <c r="J141" s="200"/>
      <c r="K141" s="211"/>
      <c r="L141" s="211"/>
      <c r="M141" s="211"/>
      <c r="N141" s="211"/>
      <c r="O141" s="211"/>
      <c r="P141" s="211"/>
      <c r="Q141" s="211"/>
      <c r="R141" s="141"/>
      <c r="S141" s="142"/>
    </row>
    <row r="142" spans="2:19" ht="12.75" customHeight="1">
      <c r="B142" s="234" t="s">
        <v>4</v>
      </c>
      <c r="C142" s="235"/>
      <c r="D142" s="292"/>
      <c r="E142" s="195"/>
      <c r="F142" s="200"/>
      <c r="H142" s="253"/>
      <c r="I142" s="125"/>
      <c r="J142" s="200"/>
      <c r="K142" s="211"/>
      <c r="L142" s="211"/>
      <c r="M142" s="211"/>
      <c r="N142" s="211"/>
      <c r="O142" s="211"/>
      <c r="P142" s="211"/>
      <c r="Q142" s="211"/>
      <c r="R142" s="150"/>
      <c r="S142" s="151"/>
    </row>
    <row r="143" spans="2:19" ht="12.75" customHeight="1">
      <c r="B143" s="234" t="s">
        <v>7</v>
      </c>
      <c r="C143" s="235"/>
      <c r="D143" s="292"/>
      <c r="E143" s="195"/>
      <c r="F143" s="200"/>
      <c r="H143" s="253">
        <f>IF(E143*F143=0,"",E143*F143)</f>
      </c>
      <c r="I143" s="125"/>
      <c r="J143" s="200"/>
      <c r="K143" s="211"/>
      <c r="L143" s="211"/>
      <c r="M143" s="211"/>
      <c r="N143" s="211"/>
      <c r="O143" s="211"/>
      <c r="P143" s="211"/>
      <c r="Q143" s="211"/>
      <c r="R143" s="141"/>
      <c r="S143" s="142"/>
    </row>
    <row r="144" spans="2:19" ht="12.75" customHeight="1">
      <c r="B144" s="234" t="s">
        <v>4</v>
      </c>
      <c r="C144" s="235"/>
      <c r="D144" s="292"/>
      <c r="E144" s="195"/>
      <c r="F144" s="200"/>
      <c r="H144" s="253"/>
      <c r="I144" s="125"/>
      <c r="J144" s="200"/>
      <c r="K144" s="211"/>
      <c r="L144" s="211"/>
      <c r="M144" s="211"/>
      <c r="N144" s="211"/>
      <c r="O144" s="211"/>
      <c r="P144" s="211"/>
      <c r="Q144" s="211"/>
      <c r="R144" s="150"/>
      <c r="S144" s="151"/>
    </row>
    <row r="145" spans="2:19" ht="12.75" customHeight="1">
      <c r="B145" s="234" t="s">
        <v>8</v>
      </c>
      <c r="C145" s="235"/>
      <c r="D145" s="292"/>
      <c r="E145" s="195"/>
      <c r="F145" s="200"/>
      <c r="H145" s="253">
        <f>IF(E145*F145=0,"",E145*F145)</f>
      </c>
      <c r="I145" s="125"/>
      <c r="J145" s="200"/>
      <c r="K145" s="211"/>
      <c r="L145" s="211"/>
      <c r="M145" s="211"/>
      <c r="N145" s="211"/>
      <c r="O145" s="211"/>
      <c r="P145" s="211"/>
      <c r="Q145" s="211"/>
      <c r="R145" s="141"/>
      <c r="S145" s="142"/>
    </row>
    <row r="146" spans="2:19" ht="12.75" customHeight="1">
      <c r="B146" s="234" t="s">
        <v>4</v>
      </c>
      <c r="C146" s="235"/>
      <c r="D146" s="292"/>
      <c r="E146" s="195"/>
      <c r="F146" s="200"/>
      <c r="H146" s="253"/>
      <c r="I146" s="125"/>
      <c r="J146" s="200"/>
      <c r="K146" s="211"/>
      <c r="L146" s="211"/>
      <c r="M146" s="211"/>
      <c r="N146" s="211"/>
      <c r="O146" s="211"/>
      <c r="P146" s="211"/>
      <c r="Q146" s="211"/>
      <c r="R146" s="150"/>
      <c r="S146" s="151"/>
    </row>
    <row r="147" spans="2:19" ht="12.75" customHeight="1">
      <c r="B147" s="234" t="s">
        <v>9</v>
      </c>
      <c r="C147" s="235"/>
      <c r="D147" s="292"/>
      <c r="E147" s="195"/>
      <c r="F147" s="200"/>
      <c r="H147" s="253">
        <f>IF(E147*F147=0,"",E147*F147)</f>
      </c>
      <c r="I147" s="125"/>
      <c r="J147" s="200"/>
      <c r="K147" s="211"/>
      <c r="L147" s="211"/>
      <c r="M147" s="211"/>
      <c r="N147" s="211"/>
      <c r="O147" s="211"/>
      <c r="P147" s="211"/>
      <c r="Q147" s="211"/>
      <c r="R147" s="141"/>
      <c r="S147" s="142"/>
    </row>
    <row r="148" spans="2:19" ht="12.75" customHeight="1">
      <c r="B148" s="234" t="s">
        <v>4</v>
      </c>
      <c r="C148" s="235"/>
      <c r="D148" s="292"/>
      <c r="E148" s="195"/>
      <c r="F148" s="200"/>
      <c r="H148" s="253"/>
      <c r="I148" s="125"/>
      <c r="J148" s="200"/>
      <c r="K148" s="211"/>
      <c r="L148" s="211"/>
      <c r="M148" s="211"/>
      <c r="N148" s="211"/>
      <c r="O148" s="211"/>
      <c r="P148" s="211"/>
      <c r="Q148" s="211"/>
      <c r="R148" s="150"/>
      <c r="S148" s="151"/>
    </row>
    <row r="149" spans="2:19" ht="12.75" customHeight="1">
      <c r="B149" s="234" t="s">
        <v>10</v>
      </c>
      <c r="C149" s="235"/>
      <c r="D149" s="292"/>
      <c r="E149" s="195"/>
      <c r="F149" s="200"/>
      <c r="H149" s="253">
        <f>IF(E149*F149=0,"",E149*F149)</f>
      </c>
      <c r="I149" s="125"/>
      <c r="J149" s="200"/>
      <c r="K149" s="211"/>
      <c r="L149" s="211"/>
      <c r="M149" s="211"/>
      <c r="N149" s="211"/>
      <c r="O149" s="211"/>
      <c r="P149" s="211"/>
      <c r="Q149" s="211"/>
      <c r="R149" s="141"/>
      <c r="S149" s="142"/>
    </row>
    <row r="150" spans="2:19" ht="12.75" customHeight="1">
      <c r="B150" s="234" t="s">
        <v>4</v>
      </c>
      <c r="C150" s="235"/>
      <c r="D150" s="292"/>
      <c r="E150" s="195"/>
      <c r="F150" s="200"/>
      <c r="H150" s="253"/>
      <c r="I150" s="125"/>
      <c r="J150" s="200"/>
      <c r="K150" s="211"/>
      <c r="L150" s="211"/>
      <c r="M150" s="211"/>
      <c r="N150" s="211"/>
      <c r="O150" s="211"/>
      <c r="P150" s="211"/>
      <c r="Q150" s="211"/>
      <c r="R150" s="150"/>
      <c r="S150" s="151"/>
    </row>
    <row r="151" spans="2:19" ht="12.75" customHeight="1">
      <c r="B151" s="234" t="s">
        <v>46</v>
      </c>
      <c r="C151" s="235"/>
      <c r="D151" s="292"/>
      <c r="E151" s="195"/>
      <c r="F151" s="200"/>
      <c r="H151" s="253">
        <f>IF(E151*F151=0,"",E151*F151)</f>
      </c>
      <c r="I151" s="125"/>
      <c r="J151" s="200"/>
      <c r="K151" s="211"/>
      <c r="L151" s="211"/>
      <c r="M151" s="211"/>
      <c r="N151" s="211"/>
      <c r="O151" s="211"/>
      <c r="P151" s="211"/>
      <c r="Q151" s="211"/>
      <c r="R151" s="141"/>
      <c r="S151" s="142"/>
    </row>
    <row r="152" spans="2:19" ht="12.75" customHeight="1">
      <c r="B152" s="234" t="s">
        <v>4</v>
      </c>
      <c r="C152" s="235"/>
      <c r="D152" s="292"/>
      <c r="E152" s="195"/>
      <c r="F152" s="200"/>
      <c r="H152" s="253"/>
      <c r="I152" s="125"/>
      <c r="J152" s="200"/>
      <c r="K152" s="211"/>
      <c r="L152" s="211"/>
      <c r="M152" s="211"/>
      <c r="N152" s="211"/>
      <c r="O152" s="211"/>
      <c r="P152" s="211"/>
      <c r="Q152" s="211"/>
      <c r="R152" s="150"/>
      <c r="S152" s="151"/>
    </row>
    <row r="153" spans="2:19" ht="12.75" customHeight="1">
      <c r="B153" s="234" t="s">
        <v>47</v>
      </c>
      <c r="C153" s="235"/>
      <c r="D153" s="292"/>
      <c r="E153" s="195"/>
      <c r="F153" s="200"/>
      <c r="H153" s="253">
        <f>IF(E153*F153=0,"",E153*F153)</f>
      </c>
      <c r="I153" s="125"/>
      <c r="J153" s="200"/>
      <c r="K153" s="211"/>
      <c r="L153" s="211"/>
      <c r="M153" s="211"/>
      <c r="N153" s="211"/>
      <c r="O153" s="211"/>
      <c r="P153" s="211"/>
      <c r="Q153" s="211"/>
      <c r="R153" s="141"/>
      <c r="S153" s="142"/>
    </row>
    <row r="154" spans="2:19" ht="12.75" customHeight="1">
      <c r="B154" s="234" t="s">
        <v>4</v>
      </c>
      <c r="C154" s="235"/>
      <c r="D154" s="292"/>
      <c r="E154" s="195"/>
      <c r="F154" s="200"/>
      <c r="H154" s="253"/>
      <c r="I154" s="125"/>
      <c r="J154" s="200"/>
      <c r="K154" s="211"/>
      <c r="L154" s="211"/>
      <c r="M154" s="211"/>
      <c r="N154" s="211"/>
      <c r="O154" s="211"/>
      <c r="P154" s="211"/>
      <c r="Q154" s="211"/>
      <c r="R154" s="143"/>
      <c r="S154" s="144"/>
    </row>
    <row r="155" spans="2:19" ht="12.75" customHeight="1">
      <c r="B155" s="234" t="s">
        <v>48</v>
      </c>
      <c r="C155" s="235"/>
      <c r="D155" s="292"/>
      <c r="E155" s="195"/>
      <c r="F155" s="200"/>
      <c r="H155" s="253">
        <f>IF(E155*F155=0,"",E155*F155)</f>
      </c>
      <c r="I155" s="125"/>
      <c r="J155" s="200"/>
      <c r="K155" s="211"/>
      <c r="L155" s="211"/>
      <c r="M155" s="211"/>
      <c r="N155" s="211"/>
      <c r="O155" s="211"/>
      <c r="P155" s="211"/>
      <c r="Q155" s="211"/>
      <c r="R155" s="145"/>
      <c r="S155" s="146"/>
    </row>
    <row r="156" spans="2:19" ht="12.75" customHeight="1">
      <c r="B156" s="234" t="s">
        <v>4</v>
      </c>
      <c r="C156" s="235"/>
      <c r="D156" s="292"/>
      <c r="E156" s="195"/>
      <c r="F156" s="200"/>
      <c r="H156" s="253"/>
      <c r="I156" s="125"/>
      <c r="J156" s="318"/>
      <c r="K156" s="321"/>
      <c r="L156" s="319"/>
      <c r="M156" s="319"/>
      <c r="N156" s="319"/>
      <c r="O156" s="319"/>
      <c r="P156" s="319"/>
      <c r="Q156" s="319"/>
      <c r="R156" s="147"/>
      <c r="S156" s="148"/>
    </row>
    <row r="157" spans="2:17" s="14" customFormat="1" ht="12.75" customHeight="1">
      <c r="B157" s="301"/>
      <c r="C157" s="135" t="s">
        <v>50</v>
      </c>
      <c r="D157" s="136"/>
      <c r="E157" s="136"/>
      <c r="F157" s="137"/>
      <c r="G157" s="25"/>
      <c r="H157" s="282">
        <f>SUM(H137:H156)</f>
        <v>0</v>
      </c>
      <c r="I157" s="125"/>
      <c r="J157" s="212"/>
      <c r="K157" s="212"/>
      <c r="L157" s="213"/>
      <c r="M157" s="213"/>
      <c r="N157" s="127"/>
      <c r="O157" s="127"/>
      <c r="P157" s="127"/>
      <c r="Q157" s="127"/>
    </row>
    <row r="158" spans="2:17" s="14" customFormat="1" ht="15.75">
      <c r="B158" s="301"/>
      <c r="C158" s="138"/>
      <c r="D158" s="139"/>
      <c r="E158" s="139"/>
      <c r="F158" s="140"/>
      <c r="G158" s="25"/>
      <c r="H158" s="282"/>
      <c r="I158" s="125"/>
      <c r="J158" s="213"/>
      <c r="K158" s="213"/>
      <c r="L158" s="213"/>
      <c r="M158" s="213"/>
      <c r="N158" s="127"/>
      <c r="O158" s="127"/>
      <c r="P158" s="127"/>
      <c r="Q158" s="127"/>
    </row>
    <row r="159" spans="2:17" s="14" customFormat="1" ht="15.75">
      <c r="B159" s="122"/>
      <c r="C159" s="35"/>
      <c r="D159" s="30"/>
      <c r="E159" s="30"/>
      <c r="F159" s="18"/>
      <c r="G159" s="25"/>
      <c r="H159" s="30"/>
      <c r="I159" s="17"/>
      <c r="J159" s="30"/>
      <c r="K159" s="30"/>
      <c r="L159" s="30"/>
      <c r="M159" s="30"/>
      <c r="N159" s="30"/>
      <c r="O159" s="30"/>
      <c r="P159" s="30"/>
      <c r="Q159" s="30"/>
    </row>
    <row r="160" ht="12.75" customHeight="1">
      <c r="B160" s="23"/>
    </row>
    <row r="161" spans="2:17" ht="15.75">
      <c r="B161" s="23"/>
      <c r="C161" s="6" t="s">
        <v>149</v>
      </c>
      <c r="D161" s="6"/>
      <c r="E161" s="6"/>
      <c r="F161" s="6"/>
      <c r="G161" s="6"/>
      <c r="H161" s="6"/>
      <c r="I161" s="13"/>
      <c r="J161" s="6"/>
      <c r="K161" s="6"/>
      <c r="L161" s="6"/>
      <c r="M161" s="6"/>
      <c r="N161" s="6"/>
      <c r="O161" s="6"/>
      <c r="P161" s="6"/>
      <c r="Q161" s="6"/>
    </row>
    <row r="162" spans="2:17" ht="9" customHeight="1">
      <c r="B162" s="23"/>
      <c r="C162" s="6"/>
      <c r="D162" s="6"/>
      <c r="E162" s="6"/>
      <c r="F162" s="6"/>
      <c r="G162" s="6"/>
      <c r="H162" s="6"/>
      <c r="I162" s="13"/>
      <c r="J162" s="6"/>
      <c r="K162" s="6"/>
      <c r="L162" s="6"/>
      <c r="M162" s="6"/>
      <c r="N162" s="6"/>
      <c r="O162" s="6"/>
      <c r="P162" s="6"/>
      <c r="Q162" s="6"/>
    </row>
    <row r="163" spans="3:19" s="14" customFormat="1" ht="15" customHeight="1">
      <c r="C163" s="203" t="s">
        <v>162</v>
      </c>
      <c r="D163" s="205"/>
      <c r="E163" s="190" t="s">
        <v>42</v>
      </c>
      <c r="F163" s="190" t="s">
        <v>114</v>
      </c>
      <c r="G163" s="16"/>
      <c r="H163" s="284" t="s">
        <v>98</v>
      </c>
      <c r="I163" s="29"/>
      <c r="J163" s="203" t="s">
        <v>112</v>
      </c>
      <c r="K163" s="204"/>
      <c r="L163" s="204"/>
      <c r="M163" s="204"/>
      <c r="N163" s="204"/>
      <c r="O163" s="204"/>
      <c r="P163" s="204"/>
      <c r="Q163" s="205"/>
      <c r="R163" s="162" t="s">
        <v>168</v>
      </c>
      <c r="S163" s="168"/>
    </row>
    <row r="164" spans="3:19" s="14" customFormat="1" ht="15.75">
      <c r="C164" s="275"/>
      <c r="D164" s="276"/>
      <c r="E164" s="190"/>
      <c r="F164" s="190"/>
      <c r="G164" s="16"/>
      <c r="H164" s="284"/>
      <c r="I164" s="29"/>
      <c r="J164" s="206"/>
      <c r="K164" s="207"/>
      <c r="L164" s="207"/>
      <c r="M164" s="207"/>
      <c r="N164" s="207"/>
      <c r="O164" s="207"/>
      <c r="P164" s="207"/>
      <c r="Q164" s="208"/>
      <c r="R164" s="169"/>
      <c r="S164" s="170"/>
    </row>
    <row r="165" spans="3:19" ht="47.25">
      <c r="C165" s="206"/>
      <c r="D165" s="208"/>
      <c r="E165" s="191"/>
      <c r="F165" s="191"/>
      <c r="H165" s="284"/>
      <c r="I165" s="29"/>
      <c r="J165" s="53" t="s">
        <v>73</v>
      </c>
      <c r="K165" s="53" t="s">
        <v>74</v>
      </c>
      <c r="L165" s="53" t="s">
        <v>75</v>
      </c>
      <c r="M165" s="53" t="s">
        <v>76</v>
      </c>
      <c r="N165" s="53" t="s">
        <v>77</v>
      </c>
      <c r="O165" s="53" t="s">
        <v>78</v>
      </c>
      <c r="P165" s="53" t="s">
        <v>79</v>
      </c>
      <c r="Q165" s="53" t="s">
        <v>80</v>
      </c>
      <c r="R165" s="169"/>
      <c r="S165" s="170"/>
    </row>
    <row r="166" spans="2:19" ht="12.75" customHeight="1">
      <c r="B166" s="234" t="s">
        <v>15</v>
      </c>
      <c r="C166" s="235"/>
      <c r="D166" s="292"/>
      <c r="E166" s="279"/>
      <c r="F166" s="280"/>
      <c r="H166" s="281">
        <f>IF(E166*F166=0,"",E166*F166)</f>
      </c>
      <c r="I166" s="125"/>
      <c r="J166" s="210"/>
      <c r="K166" s="210"/>
      <c r="L166" s="210"/>
      <c r="M166" s="210"/>
      <c r="N166" s="210"/>
      <c r="O166" s="210"/>
      <c r="P166" s="210"/>
      <c r="Q166" s="210"/>
      <c r="R166" s="149"/>
      <c r="S166" s="148"/>
    </row>
    <row r="167" spans="2:19" ht="12.75" customHeight="1">
      <c r="B167" s="234" t="s">
        <v>4</v>
      </c>
      <c r="C167" s="235"/>
      <c r="D167" s="292"/>
      <c r="E167" s="195"/>
      <c r="F167" s="197"/>
      <c r="H167" s="281"/>
      <c r="I167" s="125"/>
      <c r="J167" s="200"/>
      <c r="K167" s="200"/>
      <c r="L167" s="196"/>
      <c r="M167" s="200"/>
      <c r="N167" s="200"/>
      <c r="O167" s="200"/>
      <c r="P167" s="200"/>
      <c r="Q167" s="200"/>
      <c r="R167" s="143"/>
      <c r="S167" s="144"/>
    </row>
    <row r="168" spans="2:19" ht="12.75" customHeight="1">
      <c r="B168" s="234" t="s">
        <v>16</v>
      </c>
      <c r="C168" s="235"/>
      <c r="D168" s="292"/>
      <c r="E168" s="195"/>
      <c r="F168" s="196"/>
      <c r="H168" s="281">
        <f>IF(E168*F168=0,"",E168*F168)</f>
      </c>
      <c r="I168" s="125"/>
      <c r="J168" s="200"/>
      <c r="K168" s="200"/>
      <c r="L168" s="198"/>
      <c r="M168" s="200"/>
      <c r="N168" s="200"/>
      <c r="O168" s="200"/>
      <c r="P168" s="200"/>
      <c r="Q168" s="200"/>
      <c r="R168" s="145"/>
      <c r="S168" s="146"/>
    </row>
    <row r="169" spans="2:19" ht="12.75" customHeight="1">
      <c r="B169" s="234" t="s">
        <v>5</v>
      </c>
      <c r="C169" s="235"/>
      <c r="D169" s="292"/>
      <c r="E169" s="195"/>
      <c r="F169" s="197"/>
      <c r="H169" s="281"/>
      <c r="I169" s="125"/>
      <c r="J169" s="200"/>
      <c r="K169" s="200"/>
      <c r="L169" s="198"/>
      <c r="M169" s="200"/>
      <c r="N169" s="200"/>
      <c r="O169" s="200"/>
      <c r="P169" s="200"/>
      <c r="Q169" s="200"/>
      <c r="R169" s="150"/>
      <c r="S169" s="151"/>
    </row>
    <row r="170" spans="2:19" ht="12.75" customHeight="1">
      <c r="B170" s="234" t="s">
        <v>17</v>
      </c>
      <c r="C170" s="235"/>
      <c r="D170" s="292"/>
      <c r="E170" s="195"/>
      <c r="F170" s="196"/>
      <c r="H170" s="281">
        <f>IF(E170*F170=0,"",E170*F170)</f>
      </c>
      <c r="I170" s="125"/>
      <c r="J170" s="200"/>
      <c r="K170" s="200"/>
      <c r="L170" s="197"/>
      <c r="M170" s="200"/>
      <c r="N170" s="200"/>
      <c r="O170" s="200"/>
      <c r="P170" s="200"/>
      <c r="Q170" s="200"/>
      <c r="R170" s="141"/>
      <c r="S170" s="142"/>
    </row>
    <row r="171" spans="2:19" ht="12.75" customHeight="1">
      <c r="B171" s="234" t="s">
        <v>6</v>
      </c>
      <c r="C171" s="235"/>
      <c r="D171" s="292"/>
      <c r="E171" s="195"/>
      <c r="F171" s="197"/>
      <c r="H171" s="281"/>
      <c r="I171" s="125"/>
      <c r="J171" s="200"/>
      <c r="K171" s="200"/>
      <c r="L171" s="200"/>
      <c r="M171" s="200"/>
      <c r="N171" s="200"/>
      <c r="O171" s="200"/>
      <c r="P171" s="200"/>
      <c r="Q171" s="200"/>
      <c r="R171" s="150"/>
      <c r="S171" s="151"/>
    </row>
    <row r="172" spans="2:19" ht="12.75" customHeight="1">
      <c r="B172" s="234" t="s">
        <v>18</v>
      </c>
      <c r="C172" s="235"/>
      <c r="D172" s="292"/>
      <c r="E172" s="195"/>
      <c r="F172" s="196"/>
      <c r="H172" s="281">
        <f>IF(E172*F172=0,"",E172*F172)</f>
      </c>
      <c r="I172" s="125"/>
      <c r="J172" s="200"/>
      <c r="K172" s="200"/>
      <c r="L172" s="200"/>
      <c r="M172" s="200"/>
      <c r="N172" s="200"/>
      <c r="O172" s="200"/>
      <c r="P172" s="200"/>
      <c r="Q172" s="200"/>
      <c r="R172" s="141"/>
      <c r="S172" s="142"/>
    </row>
    <row r="173" spans="2:19" ht="12.75" customHeight="1">
      <c r="B173" s="234" t="s">
        <v>5</v>
      </c>
      <c r="C173" s="235"/>
      <c r="D173" s="292"/>
      <c r="E173" s="195"/>
      <c r="F173" s="197"/>
      <c r="H173" s="281"/>
      <c r="I173" s="125"/>
      <c r="J173" s="200"/>
      <c r="K173" s="200"/>
      <c r="L173" s="200"/>
      <c r="M173" s="200"/>
      <c r="N173" s="200"/>
      <c r="O173" s="200"/>
      <c r="P173" s="200"/>
      <c r="Q173" s="200"/>
      <c r="R173" s="150"/>
      <c r="S173" s="151"/>
    </row>
    <row r="174" spans="2:19" ht="12.75" customHeight="1">
      <c r="B174" s="234" t="s">
        <v>19</v>
      </c>
      <c r="C174" s="235"/>
      <c r="D174" s="292"/>
      <c r="E174" s="195"/>
      <c r="F174" s="196"/>
      <c r="H174" s="281">
        <f>IF(E174*F174=0,"",E174*F174)</f>
      </c>
      <c r="I174" s="125"/>
      <c r="J174" s="200"/>
      <c r="K174" s="200"/>
      <c r="L174" s="200"/>
      <c r="M174" s="200"/>
      <c r="N174" s="200"/>
      <c r="O174" s="200"/>
      <c r="P174" s="200"/>
      <c r="Q174" s="200"/>
      <c r="R174" s="141"/>
      <c r="S174" s="142"/>
    </row>
    <row r="175" spans="2:19" ht="12.75" customHeight="1">
      <c r="B175" s="234" t="s">
        <v>6</v>
      </c>
      <c r="C175" s="235"/>
      <c r="D175" s="292"/>
      <c r="E175" s="195"/>
      <c r="F175" s="197"/>
      <c r="H175" s="281"/>
      <c r="I175" s="125"/>
      <c r="J175" s="200"/>
      <c r="K175" s="200"/>
      <c r="L175" s="200"/>
      <c r="M175" s="200"/>
      <c r="N175" s="200"/>
      <c r="O175" s="200"/>
      <c r="P175" s="200"/>
      <c r="Q175" s="200"/>
      <c r="R175" s="150"/>
      <c r="S175" s="151"/>
    </row>
    <row r="176" spans="2:19" ht="12.75" customHeight="1">
      <c r="B176" s="234" t="s">
        <v>100</v>
      </c>
      <c r="C176" s="235"/>
      <c r="D176" s="292"/>
      <c r="E176" s="195"/>
      <c r="F176" s="196"/>
      <c r="H176" s="281">
        <f>IF(E176*F176=0,"",E176*F176)</f>
      </c>
      <c r="I176" s="125"/>
      <c r="J176" s="200"/>
      <c r="K176" s="200"/>
      <c r="L176" s="200"/>
      <c r="M176" s="200"/>
      <c r="N176" s="200"/>
      <c r="O176" s="200"/>
      <c r="P176" s="200"/>
      <c r="Q176" s="200"/>
      <c r="R176" s="141"/>
      <c r="S176" s="142"/>
    </row>
    <row r="177" spans="2:19" ht="12.75" customHeight="1">
      <c r="B177" s="234" t="s">
        <v>4</v>
      </c>
      <c r="C177" s="235"/>
      <c r="D177" s="292"/>
      <c r="E177" s="195"/>
      <c r="F177" s="197"/>
      <c r="H177" s="281"/>
      <c r="I177" s="125"/>
      <c r="J177" s="200"/>
      <c r="K177" s="200"/>
      <c r="L177" s="200"/>
      <c r="M177" s="200"/>
      <c r="N177" s="200"/>
      <c r="O177" s="200"/>
      <c r="P177" s="200"/>
      <c r="Q177" s="200"/>
      <c r="R177" s="150"/>
      <c r="S177" s="151"/>
    </row>
    <row r="178" spans="2:19" ht="12.75" customHeight="1">
      <c r="B178" s="234" t="s">
        <v>101</v>
      </c>
      <c r="C178" s="235"/>
      <c r="D178" s="292"/>
      <c r="E178" s="195"/>
      <c r="F178" s="196"/>
      <c r="H178" s="281">
        <f>IF(E178*F178=0,"",E178*F178)</f>
      </c>
      <c r="I178" s="125"/>
      <c r="J178" s="200"/>
      <c r="K178" s="200"/>
      <c r="L178" s="200"/>
      <c r="M178" s="200"/>
      <c r="N178" s="200"/>
      <c r="O178" s="200"/>
      <c r="P178" s="200"/>
      <c r="Q178" s="200"/>
      <c r="R178" s="141"/>
      <c r="S178" s="142"/>
    </row>
    <row r="179" spans="2:19" ht="12.75" customHeight="1">
      <c r="B179" s="234" t="s">
        <v>5</v>
      </c>
      <c r="C179" s="235"/>
      <c r="D179" s="292"/>
      <c r="E179" s="195"/>
      <c r="F179" s="197"/>
      <c r="H179" s="281"/>
      <c r="I179" s="125"/>
      <c r="J179" s="200"/>
      <c r="K179" s="200"/>
      <c r="L179" s="200"/>
      <c r="M179" s="200"/>
      <c r="N179" s="200"/>
      <c r="O179" s="200"/>
      <c r="P179" s="200"/>
      <c r="Q179" s="200"/>
      <c r="R179" s="150"/>
      <c r="S179" s="151"/>
    </row>
    <row r="180" spans="2:19" ht="12.75" customHeight="1">
      <c r="B180" s="234" t="s">
        <v>102</v>
      </c>
      <c r="C180" s="235"/>
      <c r="D180" s="292"/>
      <c r="E180" s="195"/>
      <c r="F180" s="196"/>
      <c r="H180" s="281">
        <f>IF(E180*F180=0,"",E180*F180)</f>
      </c>
      <c r="I180" s="125"/>
      <c r="J180" s="200"/>
      <c r="K180" s="200"/>
      <c r="L180" s="200"/>
      <c r="M180" s="200"/>
      <c r="N180" s="200"/>
      <c r="O180" s="200"/>
      <c r="P180" s="200"/>
      <c r="Q180" s="200"/>
      <c r="R180" s="141"/>
      <c r="S180" s="142"/>
    </row>
    <row r="181" spans="2:19" ht="12.75" customHeight="1">
      <c r="B181" s="234" t="s">
        <v>6</v>
      </c>
      <c r="C181" s="235"/>
      <c r="D181" s="292"/>
      <c r="E181" s="195"/>
      <c r="F181" s="197"/>
      <c r="H181" s="281"/>
      <c r="I181" s="125"/>
      <c r="J181" s="200"/>
      <c r="K181" s="200"/>
      <c r="L181" s="200"/>
      <c r="M181" s="200"/>
      <c r="N181" s="200"/>
      <c r="O181" s="200"/>
      <c r="P181" s="200"/>
      <c r="Q181" s="200"/>
      <c r="R181" s="150"/>
      <c r="S181" s="151"/>
    </row>
    <row r="182" spans="2:19" ht="12.75" customHeight="1">
      <c r="B182" s="234" t="s">
        <v>103</v>
      </c>
      <c r="C182" s="235"/>
      <c r="D182" s="292"/>
      <c r="E182" s="195"/>
      <c r="F182" s="196"/>
      <c r="H182" s="281">
        <f>IF(E182*F182=0,"",E182*F182)</f>
      </c>
      <c r="I182" s="125"/>
      <c r="J182" s="200"/>
      <c r="K182" s="200"/>
      <c r="L182" s="200"/>
      <c r="M182" s="200"/>
      <c r="N182" s="200"/>
      <c r="O182" s="200"/>
      <c r="P182" s="200"/>
      <c r="Q182" s="200"/>
      <c r="R182" s="141"/>
      <c r="S182" s="142"/>
    </row>
    <row r="183" spans="2:19" ht="12.75" customHeight="1">
      <c r="B183" s="234" t="s">
        <v>7</v>
      </c>
      <c r="C183" s="235"/>
      <c r="D183" s="292"/>
      <c r="E183" s="195"/>
      <c r="F183" s="197"/>
      <c r="H183" s="281"/>
      <c r="I183" s="125"/>
      <c r="J183" s="200"/>
      <c r="K183" s="200"/>
      <c r="L183" s="200"/>
      <c r="M183" s="200"/>
      <c r="N183" s="200"/>
      <c r="O183" s="200"/>
      <c r="P183" s="200"/>
      <c r="Q183" s="200"/>
      <c r="R183" s="150"/>
      <c r="S183" s="151"/>
    </row>
    <row r="184" spans="2:19" ht="12.75" customHeight="1">
      <c r="B184" s="234" t="s">
        <v>104</v>
      </c>
      <c r="C184" s="235"/>
      <c r="D184" s="292"/>
      <c r="E184" s="195"/>
      <c r="F184" s="196"/>
      <c r="H184" s="281">
        <f>IF(E184*F184=0,"",E184*F184)</f>
      </c>
      <c r="I184" s="125"/>
      <c r="J184" s="200"/>
      <c r="K184" s="200"/>
      <c r="L184" s="200"/>
      <c r="M184" s="200"/>
      <c r="N184" s="200"/>
      <c r="O184" s="200"/>
      <c r="P184" s="200"/>
      <c r="Q184" s="200"/>
      <c r="R184" s="141"/>
      <c r="S184" s="142"/>
    </row>
    <row r="185" spans="2:19" ht="12.75" customHeight="1">
      <c r="B185" s="234" t="s">
        <v>7</v>
      </c>
      <c r="C185" s="322"/>
      <c r="D185" s="323"/>
      <c r="E185" s="195"/>
      <c r="F185" s="324"/>
      <c r="H185" s="325"/>
      <c r="I185" s="125"/>
      <c r="J185" s="318"/>
      <c r="K185" s="318"/>
      <c r="L185" s="318"/>
      <c r="M185" s="318"/>
      <c r="N185" s="318"/>
      <c r="O185" s="318"/>
      <c r="P185" s="318"/>
      <c r="Q185" s="318"/>
      <c r="R185" s="147"/>
      <c r="S185" s="148"/>
    </row>
    <row r="186" spans="2:17" s="14" customFormat="1" ht="12.75" customHeight="1">
      <c r="B186" s="301"/>
      <c r="C186" s="135" t="s">
        <v>32</v>
      </c>
      <c r="D186" s="136"/>
      <c r="E186" s="136"/>
      <c r="F186" s="137"/>
      <c r="G186" s="25"/>
      <c r="H186" s="282">
        <f>SUM(H166:H185)</f>
        <v>0</v>
      </c>
      <c r="I186" s="125"/>
      <c r="J186" s="213"/>
      <c r="K186" s="213"/>
      <c r="L186" s="213"/>
      <c r="M186" s="213"/>
      <c r="N186" s="127"/>
      <c r="O186" s="127"/>
      <c r="P186" s="127"/>
      <c r="Q186" s="127"/>
    </row>
    <row r="187" spans="2:17" s="14" customFormat="1" ht="15.75">
      <c r="B187" s="301"/>
      <c r="C187" s="138"/>
      <c r="D187" s="139"/>
      <c r="E187" s="139"/>
      <c r="F187" s="140"/>
      <c r="G187" s="25"/>
      <c r="H187" s="282"/>
      <c r="I187" s="125"/>
      <c r="J187" s="213"/>
      <c r="K187" s="213"/>
      <c r="L187" s="213"/>
      <c r="M187" s="213"/>
      <c r="N187" s="127"/>
      <c r="O187" s="127"/>
      <c r="P187" s="127"/>
      <c r="Q187" s="127"/>
    </row>
    <row r="188" ht="15.75">
      <c r="B188" s="23"/>
    </row>
    <row r="189" spans="2:17" ht="15.75">
      <c r="B189" s="23"/>
      <c r="C189" s="6" t="s">
        <v>150</v>
      </c>
      <c r="D189" s="6"/>
      <c r="E189" s="6"/>
      <c r="F189" s="6"/>
      <c r="G189" s="6"/>
      <c r="H189" s="6"/>
      <c r="I189" s="13"/>
      <c r="J189" s="6"/>
      <c r="K189" s="6"/>
      <c r="L189" s="6"/>
      <c r="M189" s="6"/>
      <c r="N189" s="6"/>
      <c r="O189" s="6"/>
      <c r="P189" s="6"/>
      <c r="Q189" s="6"/>
    </row>
    <row r="190" spans="2:17" ht="6.75" customHeight="1">
      <c r="B190" s="23"/>
      <c r="C190" s="123"/>
      <c r="D190" s="123"/>
      <c r="E190" s="123"/>
      <c r="F190" s="123"/>
      <c r="G190" s="123"/>
      <c r="H190" s="123"/>
      <c r="I190" s="130"/>
      <c r="J190" s="123"/>
      <c r="K190" s="123"/>
      <c r="L190" s="123"/>
      <c r="M190" s="123"/>
      <c r="N190" s="123"/>
      <c r="O190" s="123"/>
      <c r="P190" s="123"/>
      <c r="Q190" s="123"/>
    </row>
    <row r="191" spans="3:19" s="14" customFormat="1" ht="15" customHeight="1">
      <c r="C191" s="191" t="s">
        <v>51</v>
      </c>
      <c r="D191" s="203" t="s">
        <v>33</v>
      </c>
      <c r="E191" s="205"/>
      <c r="F191" s="190" t="s">
        <v>143</v>
      </c>
      <c r="G191" s="285" t="s">
        <v>144</v>
      </c>
      <c r="H191" s="190" t="s">
        <v>98</v>
      </c>
      <c r="I191" s="29"/>
      <c r="J191" s="203" t="s">
        <v>112</v>
      </c>
      <c r="K191" s="204"/>
      <c r="L191" s="204"/>
      <c r="M191" s="204"/>
      <c r="N191" s="204"/>
      <c r="O191" s="204"/>
      <c r="P191" s="204"/>
      <c r="Q191" s="205"/>
      <c r="R191" s="162" t="s">
        <v>169</v>
      </c>
      <c r="S191" s="168"/>
    </row>
    <row r="192" spans="3:19" s="14" customFormat="1" ht="15.75">
      <c r="C192" s="290"/>
      <c r="D192" s="275"/>
      <c r="E192" s="276"/>
      <c r="F192" s="190"/>
      <c r="G192" s="285"/>
      <c r="H192" s="190"/>
      <c r="I192" s="29"/>
      <c r="J192" s="206"/>
      <c r="K192" s="207"/>
      <c r="L192" s="207"/>
      <c r="M192" s="207"/>
      <c r="N192" s="207"/>
      <c r="O192" s="207"/>
      <c r="P192" s="207"/>
      <c r="Q192" s="208"/>
      <c r="R192" s="169"/>
      <c r="S192" s="170"/>
    </row>
    <row r="193" spans="3:19" ht="47.25">
      <c r="C193" s="291"/>
      <c r="D193" s="286"/>
      <c r="E193" s="287"/>
      <c r="F193" s="191"/>
      <c r="G193" s="203"/>
      <c r="H193" s="190"/>
      <c r="I193" s="29"/>
      <c r="J193" s="53" t="s">
        <v>73</v>
      </c>
      <c r="K193" s="53" t="s">
        <v>74</v>
      </c>
      <c r="L193" s="53" t="s">
        <v>75</v>
      </c>
      <c r="M193" s="53" t="s">
        <v>76</v>
      </c>
      <c r="N193" s="53" t="s">
        <v>77</v>
      </c>
      <c r="O193" s="53" t="s">
        <v>78</v>
      </c>
      <c r="P193" s="53" t="s">
        <v>79</v>
      </c>
      <c r="Q193" s="53" t="s">
        <v>80</v>
      </c>
      <c r="R193" s="171"/>
      <c r="S193" s="172"/>
    </row>
    <row r="194" spans="2:19" ht="12.75" customHeight="1">
      <c r="B194" s="234" t="s">
        <v>20</v>
      </c>
      <c r="C194" s="302"/>
      <c r="D194" s="295"/>
      <c r="E194" s="296"/>
      <c r="F194" s="304"/>
      <c r="G194" s="279"/>
      <c r="H194" s="299">
        <f>IF(F194*G194=0,"",F194*G194)</f>
      </c>
      <c r="I194" s="125"/>
      <c r="J194" s="209"/>
      <c r="K194" s="209"/>
      <c r="L194" s="209"/>
      <c r="M194" s="209"/>
      <c r="N194" s="209"/>
      <c r="O194" s="209"/>
      <c r="P194" s="209"/>
      <c r="Q194" s="209"/>
      <c r="R194" s="173"/>
      <c r="S194" s="161"/>
    </row>
    <row r="195" spans="2:19" ht="12.75" customHeight="1">
      <c r="B195" s="234" t="s">
        <v>4</v>
      </c>
      <c r="C195" s="303"/>
      <c r="D195" s="201"/>
      <c r="E195" s="202"/>
      <c r="F195" s="198"/>
      <c r="G195" s="195"/>
      <c r="H195" s="253"/>
      <c r="I195" s="125"/>
      <c r="J195" s="198"/>
      <c r="K195" s="198"/>
      <c r="L195" s="198"/>
      <c r="M195" s="198"/>
      <c r="N195" s="198"/>
      <c r="O195" s="198"/>
      <c r="P195" s="198"/>
      <c r="Q195" s="198"/>
      <c r="R195" s="158"/>
      <c r="S195" s="159"/>
    </row>
    <row r="196" spans="2:19" ht="12.75" customHeight="1">
      <c r="B196" s="234" t="s">
        <v>21</v>
      </c>
      <c r="C196" s="289"/>
      <c r="D196" s="201"/>
      <c r="E196" s="202"/>
      <c r="F196" s="198"/>
      <c r="G196" s="195"/>
      <c r="H196" s="253">
        <f>IF(F196*G196=0,"",F196*G196)</f>
      </c>
      <c r="I196" s="125"/>
      <c r="J196" s="198"/>
      <c r="K196" s="198"/>
      <c r="L196" s="198"/>
      <c r="M196" s="198"/>
      <c r="N196" s="198"/>
      <c r="O196" s="198"/>
      <c r="P196" s="198"/>
      <c r="Q196" s="198"/>
      <c r="R196" s="152"/>
      <c r="S196" s="153"/>
    </row>
    <row r="197" spans="2:19" ht="12.75" customHeight="1">
      <c r="B197" s="234" t="s">
        <v>5</v>
      </c>
      <c r="C197" s="289"/>
      <c r="D197" s="201"/>
      <c r="E197" s="202"/>
      <c r="F197" s="198"/>
      <c r="G197" s="195"/>
      <c r="H197" s="253"/>
      <c r="I197" s="125"/>
      <c r="J197" s="198"/>
      <c r="K197" s="198"/>
      <c r="L197" s="198"/>
      <c r="M197" s="198"/>
      <c r="N197" s="198"/>
      <c r="O197" s="198"/>
      <c r="P197" s="198"/>
      <c r="Q197" s="198"/>
      <c r="R197" s="158"/>
      <c r="S197" s="159"/>
    </row>
    <row r="198" spans="2:19" ht="12.75" customHeight="1">
      <c r="B198" s="234" t="s">
        <v>22</v>
      </c>
      <c r="C198" s="289"/>
      <c r="D198" s="201"/>
      <c r="E198" s="202"/>
      <c r="F198" s="198"/>
      <c r="G198" s="195"/>
      <c r="H198" s="253">
        <f>IF(F198*G198=0,"",F198*G198)</f>
      </c>
      <c r="I198" s="125"/>
      <c r="J198" s="198"/>
      <c r="K198" s="198"/>
      <c r="L198" s="198"/>
      <c r="M198" s="198"/>
      <c r="N198" s="198"/>
      <c r="O198" s="198"/>
      <c r="P198" s="198"/>
      <c r="Q198" s="198"/>
      <c r="R198" s="152"/>
      <c r="S198" s="153"/>
    </row>
    <row r="199" spans="2:19" ht="12.75" customHeight="1">
      <c r="B199" s="234" t="s">
        <v>4</v>
      </c>
      <c r="C199" s="289"/>
      <c r="D199" s="201"/>
      <c r="E199" s="202"/>
      <c r="F199" s="198"/>
      <c r="G199" s="195"/>
      <c r="H199" s="253"/>
      <c r="I199" s="125"/>
      <c r="J199" s="198"/>
      <c r="K199" s="198"/>
      <c r="L199" s="198"/>
      <c r="M199" s="198"/>
      <c r="N199" s="198"/>
      <c r="O199" s="198"/>
      <c r="P199" s="198"/>
      <c r="Q199" s="198"/>
      <c r="R199" s="158"/>
      <c r="S199" s="159"/>
    </row>
    <row r="200" spans="2:19" ht="12.75" customHeight="1">
      <c r="B200" s="234" t="s">
        <v>23</v>
      </c>
      <c r="C200" s="289"/>
      <c r="D200" s="201"/>
      <c r="E200" s="202"/>
      <c r="F200" s="198"/>
      <c r="G200" s="195"/>
      <c r="H200" s="253">
        <f>IF(F200*G200=0,"",F200*G200)</f>
      </c>
      <c r="I200" s="125"/>
      <c r="J200" s="198"/>
      <c r="K200" s="198"/>
      <c r="L200" s="198"/>
      <c r="M200" s="198"/>
      <c r="N200" s="198"/>
      <c r="O200" s="198"/>
      <c r="P200" s="198"/>
      <c r="Q200" s="198"/>
      <c r="R200" s="152"/>
      <c r="S200" s="153"/>
    </row>
    <row r="201" spans="2:19" ht="12.75" customHeight="1">
      <c r="B201" s="234" t="s">
        <v>5</v>
      </c>
      <c r="C201" s="289"/>
      <c r="D201" s="201"/>
      <c r="E201" s="202"/>
      <c r="F201" s="198"/>
      <c r="G201" s="195"/>
      <c r="H201" s="253"/>
      <c r="I201" s="125"/>
      <c r="J201" s="198"/>
      <c r="K201" s="198"/>
      <c r="L201" s="198"/>
      <c r="M201" s="198"/>
      <c r="N201" s="198"/>
      <c r="O201" s="198"/>
      <c r="P201" s="198"/>
      <c r="Q201" s="198"/>
      <c r="R201" s="154"/>
      <c r="S201" s="155"/>
    </row>
    <row r="202" spans="2:19" ht="12.75" customHeight="1">
      <c r="B202" s="234" t="s">
        <v>24</v>
      </c>
      <c r="C202" s="289"/>
      <c r="D202" s="201"/>
      <c r="E202" s="202"/>
      <c r="F202" s="198"/>
      <c r="G202" s="195"/>
      <c r="H202" s="253">
        <f>IF(F202*G202=0,"",F202*G202)</f>
      </c>
      <c r="I202" s="125"/>
      <c r="J202" s="198"/>
      <c r="K202" s="198"/>
      <c r="L202" s="198"/>
      <c r="M202" s="198"/>
      <c r="N202" s="198"/>
      <c r="O202" s="198"/>
      <c r="P202" s="198"/>
      <c r="Q202" s="198"/>
      <c r="R202" s="156"/>
      <c r="S202" s="157"/>
    </row>
    <row r="203" spans="2:19" ht="12.75" customHeight="1">
      <c r="B203" s="234" t="s">
        <v>6</v>
      </c>
      <c r="C203" s="289"/>
      <c r="D203" s="201"/>
      <c r="E203" s="202"/>
      <c r="F203" s="198"/>
      <c r="G203" s="195"/>
      <c r="H203" s="253"/>
      <c r="I203" s="125"/>
      <c r="J203" s="198"/>
      <c r="K203" s="198"/>
      <c r="L203" s="198"/>
      <c r="M203" s="198"/>
      <c r="N203" s="198"/>
      <c r="O203" s="198"/>
      <c r="P203" s="198"/>
      <c r="Q203" s="198"/>
      <c r="R203" s="158"/>
      <c r="S203" s="159"/>
    </row>
    <row r="204" spans="2:19" ht="12.75" customHeight="1">
      <c r="B204" s="234" t="s">
        <v>105</v>
      </c>
      <c r="C204" s="289"/>
      <c r="D204" s="201"/>
      <c r="E204" s="202"/>
      <c r="F204" s="198"/>
      <c r="G204" s="195"/>
      <c r="H204" s="253">
        <f>IF(F204*G204=0,"",F204*G204)</f>
      </c>
      <c r="I204" s="125"/>
      <c r="J204" s="198"/>
      <c r="K204" s="198"/>
      <c r="L204" s="198"/>
      <c r="M204" s="198"/>
      <c r="N204" s="198"/>
      <c r="O204" s="198"/>
      <c r="P204" s="198"/>
      <c r="Q204" s="198"/>
      <c r="R204" s="152"/>
      <c r="S204" s="153"/>
    </row>
    <row r="205" spans="2:19" ht="12.75" customHeight="1">
      <c r="B205" s="234" t="s">
        <v>4</v>
      </c>
      <c r="C205" s="289"/>
      <c r="D205" s="201"/>
      <c r="E205" s="202"/>
      <c r="F205" s="198"/>
      <c r="G205" s="195"/>
      <c r="H205" s="253"/>
      <c r="I205" s="125"/>
      <c r="J205" s="198"/>
      <c r="K205" s="198"/>
      <c r="L205" s="198"/>
      <c r="M205" s="198"/>
      <c r="N205" s="198"/>
      <c r="O205" s="198"/>
      <c r="P205" s="198"/>
      <c r="Q205" s="198"/>
      <c r="R205" s="154"/>
      <c r="S205" s="155"/>
    </row>
    <row r="206" spans="2:19" ht="12.75" customHeight="1">
      <c r="B206" s="234" t="s">
        <v>106</v>
      </c>
      <c r="C206" s="289"/>
      <c r="D206" s="201"/>
      <c r="E206" s="202"/>
      <c r="F206" s="198"/>
      <c r="G206" s="195"/>
      <c r="H206" s="253">
        <f>IF(F206*G206=0,"",F206*G206)</f>
      </c>
      <c r="I206" s="125"/>
      <c r="J206" s="198"/>
      <c r="K206" s="198"/>
      <c r="L206" s="198"/>
      <c r="M206" s="198"/>
      <c r="N206" s="198"/>
      <c r="O206" s="198"/>
      <c r="P206" s="198"/>
      <c r="Q206" s="198"/>
      <c r="R206" s="156"/>
      <c r="S206" s="157"/>
    </row>
    <row r="207" spans="2:19" ht="12.75" customHeight="1">
      <c r="B207" s="234" t="s">
        <v>5</v>
      </c>
      <c r="C207" s="289"/>
      <c r="D207" s="201"/>
      <c r="E207" s="202"/>
      <c r="F207" s="198"/>
      <c r="G207" s="195"/>
      <c r="H207" s="253"/>
      <c r="I207" s="125"/>
      <c r="J207" s="198"/>
      <c r="K207" s="198"/>
      <c r="L207" s="198"/>
      <c r="M207" s="198"/>
      <c r="N207" s="198"/>
      <c r="O207" s="198"/>
      <c r="P207" s="198"/>
      <c r="Q207" s="198"/>
      <c r="R207" s="158"/>
      <c r="S207" s="159"/>
    </row>
    <row r="208" spans="2:19" ht="12.75" customHeight="1">
      <c r="B208" s="234" t="s">
        <v>107</v>
      </c>
      <c r="C208" s="289"/>
      <c r="D208" s="201"/>
      <c r="E208" s="202"/>
      <c r="F208" s="198"/>
      <c r="G208" s="195"/>
      <c r="H208" s="253">
        <f>IF(F208*G208=0,"",F208*G208)</f>
      </c>
      <c r="I208" s="125"/>
      <c r="J208" s="198"/>
      <c r="K208" s="198"/>
      <c r="L208" s="198"/>
      <c r="M208" s="198"/>
      <c r="N208" s="198"/>
      <c r="O208" s="198"/>
      <c r="P208" s="198"/>
      <c r="Q208" s="198"/>
      <c r="R208" s="152"/>
      <c r="S208" s="153"/>
    </row>
    <row r="209" spans="2:19" ht="12.75" customHeight="1">
      <c r="B209" s="234" t="s">
        <v>6</v>
      </c>
      <c r="C209" s="289"/>
      <c r="D209" s="201"/>
      <c r="E209" s="202"/>
      <c r="F209" s="198"/>
      <c r="G209" s="195"/>
      <c r="H209" s="253"/>
      <c r="I209" s="125"/>
      <c r="J209" s="198"/>
      <c r="K209" s="198"/>
      <c r="L209" s="198"/>
      <c r="M209" s="198"/>
      <c r="N209" s="198"/>
      <c r="O209" s="198"/>
      <c r="P209" s="198"/>
      <c r="Q209" s="198"/>
      <c r="R209" s="158"/>
      <c r="S209" s="159"/>
    </row>
    <row r="210" spans="2:19" ht="12.75" customHeight="1">
      <c r="B210" s="234" t="s">
        <v>108</v>
      </c>
      <c r="C210" s="289"/>
      <c r="D210" s="201"/>
      <c r="E210" s="202"/>
      <c r="F210" s="198"/>
      <c r="G210" s="195"/>
      <c r="H210" s="253">
        <f>IF(F210*G210=0,"",F210*G210)</f>
      </c>
      <c r="I210" s="125"/>
      <c r="J210" s="198"/>
      <c r="K210" s="198"/>
      <c r="L210" s="198"/>
      <c r="M210" s="198"/>
      <c r="N210" s="198"/>
      <c r="O210" s="198"/>
      <c r="P210" s="198"/>
      <c r="Q210" s="198"/>
      <c r="R210" s="152"/>
      <c r="S210" s="153"/>
    </row>
    <row r="211" spans="2:19" ht="15.75">
      <c r="B211" s="234" t="s">
        <v>7</v>
      </c>
      <c r="C211" s="289"/>
      <c r="D211" s="201"/>
      <c r="E211" s="202"/>
      <c r="F211" s="198"/>
      <c r="G211" s="195"/>
      <c r="H211" s="253"/>
      <c r="I211" s="125"/>
      <c r="J211" s="198"/>
      <c r="K211" s="198"/>
      <c r="L211" s="198"/>
      <c r="M211" s="198"/>
      <c r="N211" s="198"/>
      <c r="O211" s="198"/>
      <c r="P211" s="198"/>
      <c r="Q211" s="198"/>
      <c r="R211" s="154"/>
      <c r="S211" s="155"/>
    </row>
    <row r="212" spans="2:19" ht="12.75" customHeight="1">
      <c r="B212" s="234" t="s">
        <v>109</v>
      </c>
      <c r="C212" s="289"/>
      <c r="D212" s="201"/>
      <c r="E212" s="202"/>
      <c r="F212" s="198"/>
      <c r="G212" s="195"/>
      <c r="H212" s="253">
        <f>IF(F212*G212=0,"",F212*G212)</f>
      </c>
      <c r="I212" s="125"/>
      <c r="J212" s="198"/>
      <c r="K212" s="198"/>
      <c r="L212" s="198"/>
      <c r="M212" s="198"/>
      <c r="N212" s="198"/>
      <c r="O212" s="198"/>
      <c r="P212" s="198"/>
      <c r="Q212" s="198"/>
      <c r="R212" s="156"/>
      <c r="S212" s="157"/>
    </row>
    <row r="213" spans="2:19" ht="15.75">
      <c r="B213" s="234" t="s">
        <v>7</v>
      </c>
      <c r="C213" s="328"/>
      <c r="D213" s="326"/>
      <c r="E213" s="327"/>
      <c r="F213" s="199"/>
      <c r="G213" s="283"/>
      <c r="H213" s="313"/>
      <c r="I213" s="125"/>
      <c r="J213" s="199"/>
      <c r="K213" s="199"/>
      <c r="L213" s="199"/>
      <c r="M213" s="199"/>
      <c r="N213" s="199"/>
      <c r="O213" s="199"/>
      <c r="P213" s="199"/>
      <c r="Q213" s="199"/>
      <c r="R213" s="160"/>
      <c r="S213" s="161"/>
    </row>
    <row r="214" spans="2:17" s="14" customFormat="1" ht="12.75" customHeight="1">
      <c r="B214" s="301"/>
      <c r="C214" s="135" t="s">
        <v>34</v>
      </c>
      <c r="D214" s="136"/>
      <c r="E214" s="136"/>
      <c r="F214" s="137"/>
      <c r="G214" s="25"/>
      <c r="H214" s="282">
        <f>SUM(H194:H213)</f>
        <v>0</v>
      </c>
      <c r="I214" s="125"/>
      <c r="J214" s="213"/>
      <c r="K214" s="213"/>
      <c r="L214" s="213"/>
      <c r="M214" s="213"/>
      <c r="N214" s="127"/>
      <c r="O214" s="127"/>
      <c r="P214" s="127"/>
      <c r="Q214" s="127"/>
    </row>
    <row r="215" spans="2:17" s="14" customFormat="1" ht="15.75">
      <c r="B215" s="301"/>
      <c r="C215" s="138"/>
      <c r="D215" s="139"/>
      <c r="E215" s="139"/>
      <c r="F215" s="140"/>
      <c r="G215" s="25"/>
      <c r="H215" s="282"/>
      <c r="I215" s="125"/>
      <c r="J215" s="213"/>
      <c r="K215" s="213"/>
      <c r="L215" s="213"/>
      <c r="M215" s="213"/>
      <c r="N215" s="127"/>
      <c r="O215" s="127"/>
      <c r="P215" s="127"/>
      <c r="Q215" s="127"/>
    </row>
    <row r="216" ht="15.75">
      <c r="B216" s="23"/>
    </row>
    <row r="217" spans="2:17" ht="15.75">
      <c r="B217" s="121"/>
      <c r="C217" s="6" t="s">
        <v>153</v>
      </c>
      <c r="D217" s="6"/>
      <c r="E217" s="9"/>
      <c r="F217" s="9"/>
      <c r="G217" s="9"/>
      <c r="H217" s="9"/>
      <c r="J217" s="9"/>
      <c r="K217" s="9"/>
      <c r="L217" s="9"/>
      <c r="M217" s="9"/>
      <c r="N217" s="9"/>
      <c r="O217" s="9"/>
      <c r="P217" s="9"/>
      <c r="Q217" s="9"/>
    </row>
    <row r="218" spans="4:17" ht="3" customHeight="1">
      <c r="D218" s="22"/>
      <c r="E218" s="22"/>
      <c r="F218" s="22"/>
      <c r="G218" s="22"/>
      <c r="H218" s="22"/>
      <c r="I218" s="36"/>
      <c r="J218" s="22"/>
      <c r="K218" s="22"/>
      <c r="L218" s="22"/>
      <c r="M218" s="22"/>
      <c r="N218" s="22"/>
      <c r="O218" s="22"/>
      <c r="P218" s="22"/>
      <c r="Q218" s="22"/>
    </row>
    <row r="219" spans="3:19" s="14" customFormat="1" ht="15" customHeight="1">
      <c r="C219" s="203" t="s">
        <v>151</v>
      </c>
      <c r="D219" s="205"/>
      <c r="E219" s="190" t="s">
        <v>56</v>
      </c>
      <c r="F219" s="190" t="s">
        <v>113</v>
      </c>
      <c r="G219" s="16"/>
      <c r="H219" s="190" t="s">
        <v>98</v>
      </c>
      <c r="I219" s="29"/>
      <c r="J219" s="203" t="s">
        <v>112</v>
      </c>
      <c r="K219" s="204"/>
      <c r="L219" s="204"/>
      <c r="M219" s="204"/>
      <c r="N219" s="204"/>
      <c r="O219" s="204"/>
      <c r="P219" s="204"/>
      <c r="Q219" s="205"/>
      <c r="R219" s="162" t="s">
        <v>170</v>
      </c>
      <c r="S219" s="163"/>
    </row>
    <row r="220" spans="3:19" s="14" customFormat="1" ht="15.75" customHeight="1">
      <c r="C220" s="275"/>
      <c r="D220" s="276"/>
      <c r="E220" s="190"/>
      <c r="F220" s="190"/>
      <c r="G220" s="16"/>
      <c r="H220" s="190"/>
      <c r="I220" s="29"/>
      <c r="J220" s="206"/>
      <c r="K220" s="207"/>
      <c r="L220" s="207"/>
      <c r="M220" s="207"/>
      <c r="N220" s="207"/>
      <c r="O220" s="207"/>
      <c r="P220" s="207"/>
      <c r="Q220" s="208"/>
      <c r="R220" s="164"/>
      <c r="S220" s="165"/>
    </row>
    <row r="221" spans="3:19" ht="47.25">
      <c r="C221" s="275"/>
      <c r="D221" s="276"/>
      <c r="E221" s="191"/>
      <c r="F221" s="191"/>
      <c r="H221" s="190"/>
      <c r="I221" s="29"/>
      <c r="J221" s="128" t="s">
        <v>73</v>
      </c>
      <c r="K221" s="128" t="s">
        <v>74</v>
      </c>
      <c r="L221" s="128" t="s">
        <v>75</v>
      </c>
      <c r="M221" s="128" t="s">
        <v>76</v>
      </c>
      <c r="N221" s="128" t="s">
        <v>77</v>
      </c>
      <c r="O221" s="128" t="s">
        <v>78</v>
      </c>
      <c r="P221" s="128" t="s">
        <v>79</v>
      </c>
      <c r="Q221" s="128" t="s">
        <v>80</v>
      </c>
      <c r="R221" s="166"/>
      <c r="S221" s="167"/>
    </row>
    <row r="222" spans="2:19" ht="12.75" customHeight="1">
      <c r="B222" s="234" t="s">
        <v>4</v>
      </c>
      <c r="C222" s="311"/>
      <c r="D222" s="312"/>
      <c r="E222" s="279"/>
      <c r="F222" s="298"/>
      <c r="H222" s="300">
        <f>IF(E222*F222=0,"",E222*F222)</f>
      </c>
      <c r="I222" s="37"/>
      <c r="J222" s="210"/>
      <c r="K222" s="210"/>
      <c r="L222" s="210"/>
      <c r="M222" s="210"/>
      <c r="N222" s="210"/>
      <c r="O222" s="210"/>
      <c r="P222" s="210"/>
      <c r="Q222" s="210"/>
      <c r="R222" s="149"/>
      <c r="S222" s="148"/>
    </row>
    <row r="223" spans="2:19" ht="12.75" customHeight="1">
      <c r="B223" s="234" t="s">
        <v>4</v>
      </c>
      <c r="C223" s="235"/>
      <c r="D223" s="292"/>
      <c r="E223" s="195"/>
      <c r="F223" s="200"/>
      <c r="H223" s="288"/>
      <c r="I223" s="37"/>
      <c r="J223" s="200"/>
      <c r="K223" s="200"/>
      <c r="L223" s="200"/>
      <c r="M223" s="200"/>
      <c r="N223" s="200"/>
      <c r="O223" s="200"/>
      <c r="P223" s="200"/>
      <c r="Q223" s="200"/>
      <c r="R223" s="143"/>
      <c r="S223" s="144"/>
    </row>
    <row r="224" spans="2:19" ht="12.75" customHeight="1">
      <c r="B224" s="234" t="s">
        <v>5</v>
      </c>
      <c r="C224" s="235"/>
      <c r="D224" s="292"/>
      <c r="E224" s="195"/>
      <c r="F224" s="200"/>
      <c r="H224" s="288">
        <f>IF(E224*F224=0,"",E224*F224)</f>
      </c>
      <c r="I224" s="37"/>
      <c r="J224" s="200"/>
      <c r="K224" s="200"/>
      <c r="L224" s="200"/>
      <c r="M224" s="200"/>
      <c r="N224" s="200"/>
      <c r="O224" s="200"/>
      <c r="P224" s="200"/>
      <c r="Q224" s="200"/>
      <c r="R224" s="145"/>
      <c r="S224" s="146"/>
    </row>
    <row r="225" spans="2:19" ht="12.75" customHeight="1">
      <c r="B225" s="234" t="s">
        <v>4</v>
      </c>
      <c r="C225" s="235"/>
      <c r="D225" s="292"/>
      <c r="E225" s="195"/>
      <c r="F225" s="200"/>
      <c r="H225" s="288"/>
      <c r="I225" s="37"/>
      <c r="J225" s="200"/>
      <c r="K225" s="200"/>
      <c r="L225" s="200"/>
      <c r="M225" s="200"/>
      <c r="N225" s="200"/>
      <c r="O225" s="200"/>
      <c r="P225" s="200"/>
      <c r="Q225" s="200"/>
      <c r="R225" s="150"/>
      <c r="S225" s="151"/>
    </row>
    <row r="226" spans="2:19" ht="12.75" customHeight="1">
      <c r="B226" s="234" t="s">
        <v>6</v>
      </c>
      <c r="C226" s="235"/>
      <c r="D226" s="292"/>
      <c r="E226" s="195"/>
      <c r="F226" s="200"/>
      <c r="H226" s="288">
        <f>IF(E226*F226=0,"",E226*F226)</f>
      </c>
      <c r="I226" s="37"/>
      <c r="J226" s="200"/>
      <c r="K226" s="200"/>
      <c r="L226" s="200"/>
      <c r="M226" s="200"/>
      <c r="N226" s="200"/>
      <c r="O226" s="200"/>
      <c r="P226" s="200"/>
      <c r="Q226" s="200"/>
      <c r="R226" s="141"/>
      <c r="S226" s="142"/>
    </row>
    <row r="227" spans="2:19" ht="12.75" customHeight="1">
      <c r="B227" s="234" t="s">
        <v>4</v>
      </c>
      <c r="C227" s="235"/>
      <c r="D227" s="292"/>
      <c r="E227" s="195"/>
      <c r="F227" s="200"/>
      <c r="H227" s="288"/>
      <c r="I227" s="37"/>
      <c r="J227" s="200"/>
      <c r="K227" s="200"/>
      <c r="L227" s="200"/>
      <c r="M227" s="200"/>
      <c r="N227" s="200"/>
      <c r="O227" s="200"/>
      <c r="P227" s="200"/>
      <c r="Q227" s="200"/>
      <c r="R227" s="150"/>
      <c r="S227" s="151"/>
    </row>
    <row r="228" spans="2:19" ht="12.75" customHeight="1">
      <c r="B228" s="234" t="s">
        <v>7</v>
      </c>
      <c r="C228" s="235"/>
      <c r="D228" s="292"/>
      <c r="E228" s="195"/>
      <c r="F228" s="200"/>
      <c r="H228" s="288">
        <f>IF(E228*F228=0,"",E228*F228)</f>
      </c>
      <c r="I228" s="37"/>
      <c r="J228" s="200"/>
      <c r="K228" s="200"/>
      <c r="L228" s="200"/>
      <c r="M228" s="200"/>
      <c r="N228" s="200"/>
      <c r="O228" s="200"/>
      <c r="P228" s="200"/>
      <c r="Q228" s="200"/>
      <c r="R228" s="141"/>
      <c r="S228" s="142"/>
    </row>
    <row r="229" spans="2:19" ht="12.75" customHeight="1">
      <c r="B229" s="234" t="s">
        <v>4</v>
      </c>
      <c r="C229" s="235"/>
      <c r="D229" s="292"/>
      <c r="E229" s="195"/>
      <c r="F229" s="200"/>
      <c r="H229" s="288"/>
      <c r="I229" s="37"/>
      <c r="J229" s="200"/>
      <c r="K229" s="200"/>
      <c r="L229" s="200"/>
      <c r="M229" s="200"/>
      <c r="N229" s="200"/>
      <c r="O229" s="200"/>
      <c r="P229" s="200"/>
      <c r="Q229" s="200"/>
      <c r="R229" s="150"/>
      <c r="S229" s="151"/>
    </row>
    <row r="230" spans="2:19" ht="12.75" customHeight="1">
      <c r="B230" s="234" t="s">
        <v>8</v>
      </c>
      <c r="C230" s="235"/>
      <c r="D230" s="292"/>
      <c r="E230" s="195"/>
      <c r="F230" s="200"/>
      <c r="H230" s="288">
        <f>IF(E230*F230=0,"",E230*F230)</f>
      </c>
      <c r="I230" s="37"/>
      <c r="J230" s="200"/>
      <c r="K230" s="200"/>
      <c r="L230" s="200"/>
      <c r="M230" s="200"/>
      <c r="N230" s="200"/>
      <c r="O230" s="200"/>
      <c r="P230" s="200"/>
      <c r="Q230" s="200"/>
      <c r="R230" s="141"/>
      <c r="S230" s="142"/>
    </row>
    <row r="231" spans="2:19" ht="12.75" customHeight="1">
      <c r="B231" s="234" t="s">
        <v>4</v>
      </c>
      <c r="C231" s="235"/>
      <c r="D231" s="292"/>
      <c r="E231" s="195"/>
      <c r="F231" s="200"/>
      <c r="H231" s="288"/>
      <c r="I231" s="37"/>
      <c r="J231" s="200"/>
      <c r="K231" s="200"/>
      <c r="L231" s="200"/>
      <c r="M231" s="200"/>
      <c r="N231" s="200"/>
      <c r="O231" s="200"/>
      <c r="P231" s="200"/>
      <c r="Q231" s="200"/>
      <c r="R231" s="150"/>
      <c r="S231" s="151"/>
    </row>
    <row r="232" spans="2:19" ht="12.75" customHeight="1">
      <c r="B232" s="234" t="s">
        <v>9</v>
      </c>
      <c r="C232" s="235"/>
      <c r="D232" s="292"/>
      <c r="E232" s="195"/>
      <c r="F232" s="200"/>
      <c r="H232" s="288">
        <f>IF(E232*F232=0,"",E232*F232)</f>
      </c>
      <c r="I232" s="37"/>
      <c r="J232" s="200"/>
      <c r="K232" s="200"/>
      <c r="L232" s="200"/>
      <c r="M232" s="200"/>
      <c r="N232" s="200"/>
      <c r="O232" s="200"/>
      <c r="P232" s="200"/>
      <c r="Q232" s="200"/>
      <c r="R232" s="141"/>
      <c r="S232" s="142"/>
    </row>
    <row r="233" spans="2:19" ht="12.75" customHeight="1">
      <c r="B233" s="234" t="s">
        <v>4</v>
      </c>
      <c r="C233" s="235"/>
      <c r="D233" s="292"/>
      <c r="E233" s="195"/>
      <c r="F233" s="200"/>
      <c r="H233" s="288"/>
      <c r="I233" s="37"/>
      <c r="J233" s="200"/>
      <c r="K233" s="200"/>
      <c r="L233" s="200"/>
      <c r="M233" s="200"/>
      <c r="N233" s="200"/>
      <c r="O233" s="200"/>
      <c r="P233" s="200"/>
      <c r="Q233" s="200"/>
      <c r="R233" s="150"/>
      <c r="S233" s="151"/>
    </row>
    <row r="234" spans="2:19" ht="12.75" customHeight="1">
      <c r="B234" s="234" t="s">
        <v>10</v>
      </c>
      <c r="C234" s="235"/>
      <c r="D234" s="292"/>
      <c r="E234" s="195"/>
      <c r="F234" s="200"/>
      <c r="H234" s="288">
        <f>IF(E234*F234=0,"",E234*F234)</f>
      </c>
      <c r="I234" s="37"/>
      <c r="J234" s="200"/>
      <c r="K234" s="200"/>
      <c r="L234" s="200"/>
      <c r="M234" s="200"/>
      <c r="N234" s="200"/>
      <c r="O234" s="200"/>
      <c r="P234" s="200"/>
      <c r="Q234" s="200"/>
      <c r="R234" s="141"/>
      <c r="S234" s="142"/>
    </row>
    <row r="235" spans="2:19" ht="12.75" customHeight="1">
      <c r="B235" s="234" t="s">
        <v>4</v>
      </c>
      <c r="C235" s="235"/>
      <c r="D235" s="292"/>
      <c r="E235" s="195"/>
      <c r="F235" s="200"/>
      <c r="H235" s="288"/>
      <c r="I235" s="37"/>
      <c r="J235" s="200"/>
      <c r="K235" s="200"/>
      <c r="L235" s="200"/>
      <c r="M235" s="200"/>
      <c r="N235" s="200"/>
      <c r="O235" s="200"/>
      <c r="P235" s="200"/>
      <c r="Q235" s="200"/>
      <c r="R235" s="143"/>
      <c r="S235" s="144"/>
    </row>
    <row r="236" spans="2:19" ht="12.75" customHeight="1">
      <c r="B236" s="234" t="s">
        <v>46</v>
      </c>
      <c r="C236" s="235"/>
      <c r="D236" s="292"/>
      <c r="E236" s="195"/>
      <c r="F236" s="200"/>
      <c r="H236" s="288">
        <f>IF(E236*F236=0,"",E236*F236)</f>
      </c>
      <c r="I236" s="37"/>
      <c r="J236" s="200"/>
      <c r="K236" s="200"/>
      <c r="L236" s="200"/>
      <c r="M236" s="200"/>
      <c r="N236" s="200"/>
      <c r="O236" s="200"/>
      <c r="P236" s="200"/>
      <c r="Q236" s="200"/>
      <c r="R236" s="145"/>
      <c r="S236" s="146"/>
    </row>
    <row r="237" spans="2:19" ht="12.75" customHeight="1">
      <c r="B237" s="234" t="s">
        <v>4</v>
      </c>
      <c r="C237" s="235"/>
      <c r="D237" s="292"/>
      <c r="E237" s="195"/>
      <c r="F237" s="200"/>
      <c r="H237" s="288"/>
      <c r="I237" s="37"/>
      <c r="J237" s="200"/>
      <c r="K237" s="200"/>
      <c r="L237" s="200"/>
      <c r="M237" s="200"/>
      <c r="N237" s="200"/>
      <c r="O237" s="200"/>
      <c r="P237" s="200"/>
      <c r="Q237" s="200"/>
      <c r="R237" s="143"/>
      <c r="S237" s="144"/>
    </row>
    <row r="238" spans="2:19" ht="12.75" customHeight="1">
      <c r="B238" s="234" t="s">
        <v>47</v>
      </c>
      <c r="C238" s="235"/>
      <c r="D238" s="292"/>
      <c r="E238" s="195"/>
      <c r="F238" s="200"/>
      <c r="H238" s="288">
        <f>IF(E238*F238=0,"",E238*F238)</f>
      </c>
      <c r="I238" s="37"/>
      <c r="J238" s="200"/>
      <c r="K238" s="200"/>
      <c r="L238" s="200"/>
      <c r="M238" s="200"/>
      <c r="N238" s="200"/>
      <c r="O238" s="200"/>
      <c r="P238" s="200"/>
      <c r="Q238" s="200"/>
      <c r="R238" s="141"/>
      <c r="S238" s="142"/>
    </row>
    <row r="239" spans="2:19" ht="12.75" customHeight="1">
      <c r="B239" s="234" t="s">
        <v>4</v>
      </c>
      <c r="C239" s="235"/>
      <c r="D239" s="292"/>
      <c r="E239" s="195"/>
      <c r="F239" s="200"/>
      <c r="H239" s="288"/>
      <c r="I239" s="37"/>
      <c r="J239" s="200"/>
      <c r="K239" s="200"/>
      <c r="L239" s="200"/>
      <c r="M239" s="200"/>
      <c r="N239" s="200"/>
      <c r="O239" s="200"/>
      <c r="P239" s="200"/>
      <c r="Q239" s="200"/>
      <c r="R239" s="143"/>
      <c r="S239" s="144"/>
    </row>
    <row r="240" spans="2:19" ht="12.75" customHeight="1">
      <c r="B240" s="234" t="s">
        <v>48</v>
      </c>
      <c r="C240" s="235"/>
      <c r="D240" s="292"/>
      <c r="E240" s="195"/>
      <c r="F240" s="200"/>
      <c r="H240" s="288">
        <f>IF(E240*F240=0,"",E240*F240)</f>
      </c>
      <c r="I240" s="37"/>
      <c r="J240" s="200"/>
      <c r="K240" s="200"/>
      <c r="L240" s="200"/>
      <c r="M240" s="200"/>
      <c r="N240" s="200"/>
      <c r="O240" s="200"/>
      <c r="P240" s="200"/>
      <c r="Q240" s="200"/>
      <c r="R240" s="145"/>
      <c r="S240" s="146"/>
    </row>
    <row r="241" spans="2:19" ht="12.75" customHeight="1">
      <c r="B241" s="234" t="s">
        <v>4</v>
      </c>
      <c r="C241" s="235"/>
      <c r="D241" s="292"/>
      <c r="E241" s="195"/>
      <c r="F241" s="200"/>
      <c r="H241" s="288"/>
      <c r="I241" s="37"/>
      <c r="J241" s="318"/>
      <c r="K241" s="318"/>
      <c r="L241" s="318"/>
      <c r="M241" s="318"/>
      <c r="N241" s="318"/>
      <c r="O241" s="318"/>
      <c r="P241" s="318"/>
      <c r="Q241" s="318"/>
      <c r="R241" s="147"/>
      <c r="S241" s="148"/>
    </row>
    <row r="242" spans="2:17" s="14" customFormat="1" ht="12.75" customHeight="1">
      <c r="B242" s="301"/>
      <c r="C242" s="135" t="s">
        <v>37</v>
      </c>
      <c r="D242" s="136"/>
      <c r="E242" s="136"/>
      <c r="F242" s="137"/>
      <c r="G242" s="25"/>
      <c r="H242" s="305">
        <f>SUM(H222:H241)</f>
        <v>0</v>
      </c>
      <c r="I242" s="125"/>
      <c r="J242" s="213"/>
      <c r="K242" s="213"/>
      <c r="L242" s="213"/>
      <c r="M242" s="213"/>
      <c r="N242" s="127"/>
      <c r="O242" s="127"/>
      <c r="P242" s="127"/>
      <c r="Q242" s="127"/>
    </row>
    <row r="243" spans="2:17" s="14" customFormat="1" ht="15.75">
      <c r="B243" s="301"/>
      <c r="C243" s="138"/>
      <c r="D243" s="139"/>
      <c r="E243" s="139"/>
      <c r="F243" s="140"/>
      <c r="G243" s="25"/>
      <c r="H243" s="306"/>
      <c r="I243" s="125"/>
      <c r="J243" s="213"/>
      <c r="K243" s="213"/>
      <c r="L243" s="213"/>
      <c r="M243" s="213"/>
      <c r="N243" s="127"/>
      <c r="O243" s="127"/>
      <c r="P243" s="127"/>
      <c r="Q243" s="127"/>
    </row>
    <row r="244" ht="15.75">
      <c r="B244" s="23"/>
    </row>
    <row r="245" spans="2:17" ht="15.75">
      <c r="B245" s="23"/>
      <c r="C245" s="247" t="s">
        <v>129</v>
      </c>
      <c r="D245" s="247"/>
      <c r="E245" s="6"/>
      <c r="F245" s="6"/>
      <c r="G245" s="6"/>
      <c r="H245" s="6"/>
      <c r="I245" s="13"/>
      <c r="J245" s="6"/>
      <c r="K245" s="6"/>
      <c r="L245" s="6"/>
      <c r="M245" s="6"/>
      <c r="N245" s="6"/>
      <c r="O245" s="6"/>
      <c r="P245" s="6"/>
      <c r="Q245" s="6"/>
    </row>
    <row r="246" spans="2:17" ht="5.25" customHeight="1">
      <c r="B246" s="23"/>
      <c r="C246" s="23"/>
      <c r="H246" s="38"/>
      <c r="I246" s="39"/>
      <c r="J246" s="38"/>
      <c r="K246" s="38"/>
      <c r="L246" s="38"/>
      <c r="M246" s="38"/>
      <c r="N246" s="38"/>
      <c r="O246" s="38"/>
      <c r="P246" s="38"/>
      <c r="Q246" s="38"/>
    </row>
    <row r="247" spans="3:17" ht="12.75" customHeight="1">
      <c r="C247" s="191" t="s">
        <v>35</v>
      </c>
      <c r="D247" s="203" t="s">
        <v>36</v>
      </c>
      <c r="E247" s="205"/>
      <c r="F247" s="190" t="s">
        <v>152</v>
      </c>
      <c r="H247" s="190" t="s">
        <v>115</v>
      </c>
      <c r="I247" s="29"/>
      <c r="J247" s="203" t="s">
        <v>112</v>
      </c>
      <c r="K247" s="204"/>
      <c r="L247" s="204"/>
      <c r="M247" s="204"/>
      <c r="N247" s="204"/>
      <c r="O247" s="204"/>
      <c r="P247" s="204"/>
      <c r="Q247" s="205"/>
    </row>
    <row r="248" spans="3:17" s="14" customFormat="1" ht="15.75">
      <c r="C248" s="290"/>
      <c r="D248" s="275"/>
      <c r="E248" s="276"/>
      <c r="F248" s="190"/>
      <c r="G248" s="2"/>
      <c r="H248" s="190"/>
      <c r="I248" s="29"/>
      <c r="J248" s="206"/>
      <c r="K248" s="207"/>
      <c r="L248" s="207"/>
      <c r="M248" s="207"/>
      <c r="N248" s="207"/>
      <c r="O248" s="207"/>
      <c r="P248" s="207"/>
      <c r="Q248" s="208"/>
    </row>
    <row r="249" spans="3:17" s="5" customFormat="1" ht="47.25">
      <c r="C249" s="291"/>
      <c r="D249" s="206"/>
      <c r="E249" s="208"/>
      <c r="F249" s="191"/>
      <c r="H249" s="191"/>
      <c r="I249" s="29"/>
      <c r="J249" s="53" t="s">
        <v>73</v>
      </c>
      <c r="K249" s="53" t="s">
        <v>74</v>
      </c>
      <c r="L249" s="53" t="s">
        <v>75</v>
      </c>
      <c r="M249" s="53" t="s">
        <v>76</v>
      </c>
      <c r="N249" s="53" t="s">
        <v>77</v>
      </c>
      <c r="O249" s="53" t="s">
        <v>78</v>
      </c>
      <c r="P249" s="53" t="s">
        <v>79</v>
      </c>
      <c r="Q249" s="53" t="s">
        <v>80</v>
      </c>
    </row>
    <row r="250" spans="2:17" ht="12.75" customHeight="1">
      <c r="B250" s="234" t="s">
        <v>4</v>
      </c>
      <c r="C250" s="297"/>
      <c r="D250" s="295"/>
      <c r="E250" s="296"/>
      <c r="F250" s="298"/>
      <c r="H250" s="253">
        <f>IF(F250=0,"",F250)</f>
      </c>
      <c r="I250" s="40"/>
      <c r="J250" s="200"/>
      <c r="K250" s="200"/>
      <c r="L250" s="200"/>
      <c r="M250" s="200"/>
      <c r="N250" s="200"/>
      <c r="O250" s="200"/>
      <c r="P250" s="200"/>
      <c r="Q250" s="200"/>
    </row>
    <row r="251" spans="2:17" ht="12.75" customHeight="1">
      <c r="B251" s="234" t="s">
        <v>4</v>
      </c>
      <c r="C251" s="289"/>
      <c r="D251" s="201"/>
      <c r="E251" s="202"/>
      <c r="F251" s="200"/>
      <c r="H251" s="253"/>
      <c r="I251" s="40"/>
      <c r="J251" s="200"/>
      <c r="K251" s="200"/>
      <c r="L251" s="200"/>
      <c r="M251" s="200"/>
      <c r="N251" s="200"/>
      <c r="O251" s="200"/>
      <c r="P251" s="200"/>
      <c r="Q251" s="200"/>
    </row>
    <row r="252" spans="2:17" ht="12.75" customHeight="1">
      <c r="B252" s="234" t="s">
        <v>5</v>
      </c>
      <c r="C252" s="289"/>
      <c r="D252" s="201"/>
      <c r="E252" s="202"/>
      <c r="F252" s="200"/>
      <c r="G252" s="5"/>
      <c r="H252" s="253">
        <f>IF(F252=0,"",F252)</f>
      </c>
      <c r="I252" s="40"/>
      <c r="J252" s="200"/>
      <c r="K252" s="200"/>
      <c r="L252" s="200"/>
      <c r="M252" s="200"/>
      <c r="N252" s="200"/>
      <c r="O252" s="200"/>
      <c r="P252" s="200"/>
      <c r="Q252" s="200"/>
    </row>
    <row r="253" spans="2:17" ht="12.75" customHeight="1">
      <c r="B253" s="234" t="s">
        <v>5</v>
      </c>
      <c r="C253" s="289"/>
      <c r="D253" s="201"/>
      <c r="E253" s="202"/>
      <c r="F253" s="200"/>
      <c r="H253" s="253"/>
      <c r="I253" s="40"/>
      <c r="J253" s="200"/>
      <c r="K253" s="200"/>
      <c r="L253" s="200"/>
      <c r="M253" s="200"/>
      <c r="N253" s="200"/>
      <c r="O253" s="200"/>
      <c r="P253" s="200"/>
      <c r="Q253" s="200"/>
    </row>
    <row r="254" spans="2:17" ht="12.75" customHeight="1">
      <c r="B254" s="234" t="s">
        <v>6</v>
      </c>
      <c r="C254" s="289"/>
      <c r="D254" s="201"/>
      <c r="E254" s="202"/>
      <c r="F254" s="200"/>
      <c r="H254" s="253">
        <f>IF(F254=0,"",F254)</f>
      </c>
      <c r="I254" s="40"/>
      <c r="J254" s="200"/>
      <c r="K254" s="200"/>
      <c r="L254" s="200"/>
      <c r="M254" s="200"/>
      <c r="N254" s="200"/>
      <c r="O254" s="200"/>
      <c r="P254" s="200"/>
      <c r="Q254" s="200"/>
    </row>
    <row r="255" spans="2:17" ht="12.75" customHeight="1">
      <c r="B255" s="234" t="s">
        <v>6</v>
      </c>
      <c r="C255" s="289"/>
      <c r="D255" s="201"/>
      <c r="E255" s="202"/>
      <c r="F255" s="200"/>
      <c r="G255" s="5"/>
      <c r="H255" s="253"/>
      <c r="I255" s="40"/>
      <c r="J255" s="200"/>
      <c r="K255" s="200"/>
      <c r="L255" s="200"/>
      <c r="M255" s="200"/>
      <c r="N255" s="200"/>
      <c r="O255" s="200"/>
      <c r="P255" s="200"/>
      <c r="Q255" s="200"/>
    </row>
    <row r="256" spans="2:17" ht="12.75" customHeight="1">
      <c r="B256" s="234" t="s">
        <v>7</v>
      </c>
      <c r="C256" s="289"/>
      <c r="D256" s="201"/>
      <c r="E256" s="202"/>
      <c r="F256" s="200"/>
      <c r="H256" s="253">
        <f>IF(F256=0,"",F256)</f>
      </c>
      <c r="I256" s="40"/>
      <c r="J256" s="200"/>
      <c r="K256" s="200"/>
      <c r="L256" s="200"/>
      <c r="M256" s="200"/>
      <c r="N256" s="200"/>
      <c r="O256" s="200"/>
      <c r="P256" s="200"/>
      <c r="Q256" s="200"/>
    </row>
    <row r="257" spans="2:17" ht="12.75" customHeight="1">
      <c r="B257" s="234" t="s">
        <v>7</v>
      </c>
      <c r="C257" s="289"/>
      <c r="D257" s="201"/>
      <c r="E257" s="202"/>
      <c r="F257" s="200"/>
      <c r="H257" s="253"/>
      <c r="I257" s="40"/>
      <c r="J257" s="200"/>
      <c r="K257" s="200"/>
      <c r="L257" s="200"/>
      <c r="M257" s="200"/>
      <c r="N257" s="200"/>
      <c r="O257" s="200"/>
      <c r="P257" s="200"/>
      <c r="Q257" s="200"/>
    </row>
    <row r="258" spans="2:17" ht="12.75" customHeight="1">
      <c r="B258" s="234" t="s">
        <v>8</v>
      </c>
      <c r="C258" s="289"/>
      <c r="D258" s="201"/>
      <c r="E258" s="202"/>
      <c r="F258" s="200"/>
      <c r="G258" s="5"/>
      <c r="H258" s="253">
        <f>IF(F258=0,"",F258)</f>
      </c>
      <c r="I258" s="40"/>
      <c r="J258" s="200"/>
      <c r="K258" s="200"/>
      <c r="L258" s="200"/>
      <c r="M258" s="200"/>
      <c r="N258" s="200"/>
      <c r="O258" s="200"/>
      <c r="P258" s="200"/>
      <c r="Q258" s="200"/>
    </row>
    <row r="259" spans="2:17" ht="12.75" customHeight="1">
      <c r="B259" s="234" t="s">
        <v>8</v>
      </c>
      <c r="C259" s="289"/>
      <c r="D259" s="201"/>
      <c r="E259" s="202"/>
      <c r="F259" s="200"/>
      <c r="H259" s="253"/>
      <c r="I259" s="40"/>
      <c r="J259" s="200"/>
      <c r="K259" s="200"/>
      <c r="L259" s="200"/>
      <c r="M259" s="200"/>
      <c r="N259" s="200"/>
      <c r="O259" s="200"/>
      <c r="P259" s="200"/>
      <c r="Q259" s="200"/>
    </row>
    <row r="260" spans="2:17" ht="12.75" customHeight="1">
      <c r="B260" s="234" t="s">
        <v>9</v>
      </c>
      <c r="C260" s="289"/>
      <c r="D260" s="201"/>
      <c r="E260" s="202"/>
      <c r="F260" s="200"/>
      <c r="H260" s="253">
        <f>IF(F260=0,"",F260)</f>
      </c>
      <c r="I260" s="40"/>
      <c r="J260" s="200"/>
      <c r="K260" s="200"/>
      <c r="L260" s="200"/>
      <c r="M260" s="200"/>
      <c r="N260" s="200"/>
      <c r="O260" s="200"/>
      <c r="P260" s="200"/>
      <c r="Q260" s="200"/>
    </row>
    <row r="261" spans="2:17" ht="12.75" customHeight="1">
      <c r="B261" s="234" t="s">
        <v>4</v>
      </c>
      <c r="C261" s="289"/>
      <c r="D261" s="201"/>
      <c r="E261" s="202"/>
      <c r="F261" s="200"/>
      <c r="G261" s="5"/>
      <c r="H261" s="253"/>
      <c r="I261" s="40"/>
      <c r="J261" s="200"/>
      <c r="K261" s="200"/>
      <c r="L261" s="200"/>
      <c r="M261" s="200"/>
      <c r="N261" s="200"/>
      <c r="O261" s="200"/>
      <c r="P261" s="200"/>
      <c r="Q261" s="200"/>
    </row>
    <row r="262" spans="2:17" ht="12.75" customHeight="1">
      <c r="B262" s="234" t="s">
        <v>10</v>
      </c>
      <c r="C262" s="289"/>
      <c r="D262" s="201"/>
      <c r="E262" s="202"/>
      <c r="F262" s="200"/>
      <c r="G262" s="5"/>
      <c r="H262" s="253">
        <f>IF(F262=0,"",F262)</f>
      </c>
      <c r="I262" s="40"/>
      <c r="J262" s="200"/>
      <c r="K262" s="200"/>
      <c r="L262" s="200"/>
      <c r="M262" s="200"/>
      <c r="N262" s="200"/>
      <c r="O262" s="200"/>
      <c r="P262" s="200"/>
      <c r="Q262" s="200"/>
    </row>
    <row r="263" spans="2:17" ht="12.75" customHeight="1">
      <c r="B263" s="234" t="s">
        <v>5</v>
      </c>
      <c r="C263" s="289"/>
      <c r="D263" s="201"/>
      <c r="E263" s="202"/>
      <c r="F263" s="200"/>
      <c r="H263" s="253"/>
      <c r="I263" s="40"/>
      <c r="J263" s="200"/>
      <c r="K263" s="200"/>
      <c r="L263" s="200"/>
      <c r="M263" s="200"/>
      <c r="N263" s="200"/>
      <c r="O263" s="200"/>
      <c r="P263" s="200"/>
      <c r="Q263" s="200"/>
    </row>
    <row r="264" spans="2:17" ht="12.75" customHeight="1">
      <c r="B264" s="234" t="s">
        <v>46</v>
      </c>
      <c r="C264" s="289"/>
      <c r="D264" s="201"/>
      <c r="E264" s="202"/>
      <c r="F264" s="200"/>
      <c r="H264" s="253">
        <f>IF(F264=0,"",F264)</f>
      </c>
      <c r="I264" s="40"/>
      <c r="J264" s="200"/>
      <c r="K264" s="200"/>
      <c r="L264" s="200"/>
      <c r="M264" s="200"/>
      <c r="N264" s="200"/>
      <c r="O264" s="200"/>
      <c r="P264" s="200"/>
      <c r="Q264" s="200"/>
    </row>
    <row r="265" spans="2:17" ht="12.75" customHeight="1">
      <c r="B265" s="234" t="s">
        <v>6</v>
      </c>
      <c r="C265" s="289"/>
      <c r="D265" s="201"/>
      <c r="E265" s="202"/>
      <c r="F265" s="200"/>
      <c r="G265" s="5"/>
      <c r="H265" s="253"/>
      <c r="I265" s="40"/>
      <c r="J265" s="200"/>
      <c r="K265" s="200"/>
      <c r="L265" s="200"/>
      <c r="M265" s="200"/>
      <c r="N265" s="200"/>
      <c r="O265" s="200"/>
      <c r="P265" s="200"/>
      <c r="Q265" s="200"/>
    </row>
    <row r="266" spans="2:17" ht="12.75" customHeight="1">
      <c r="B266" s="234" t="s">
        <v>47</v>
      </c>
      <c r="C266" s="289"/>
      <c r="D266" s="201"/>
      <c r="E266" s="202"/>
      <c r="F266" s="200"/>
      <c r="H266" s="253">
        <f>IF(F266=0,"",F266)</f>
      </c>
      <c r="I266" s="40"/>
      <c r="J266" s="200"/>
      <c r="K266" s="200"/>
      <c r="L266" s="200"/>
      <c r="M266" s="200"/>
      <c r="N266" s="200"/>
      <c r="O266" s="200"/>
      <c r="P266" s="200"/>
      <c r="Q266" s="200"/>
    </row>
    <row r="267" spans="2:17" ht="12.75" customHeight="1">
      <c r="B267" s="234" t="s">
        <v>7</v>
      </c>
      <c r="C267" s="289"/>
      <c r="D267" s="201"/>
      <c r="E267" s="202"/>
      <c r="F267" s="200"/>
      <c r="H267" s="253"/>
      <c r="I267" s="40"/>
      <c r="J267" s="200"/>
      <c r="K267" s="200"/>
      <c r="L267" s="200"/>
      <c r="M267" s="200"/>
      <c r="N267" s="200"/>
      <c r="O267" s="200"/>
      <c r="P267" s="200"/>
      <c r="Q267" s="200"/>
    </row>
    <row r="268" spans="2:17" ht="12.75" customHeight="1">
      <c r="B268" s="234" t="s">
        <v>48</v>
      </c>
      <c r="C268" s="289"/>
      <c r="D268" s="201"/>
      <c r="E268" s="202"/>
      <c r="F268" s="200"/>
      <c r="G268" s="5"/>
      <c r="H268" s="253">
        <f>IF(F268=0,"",F268)</f>
      </c>
      <c r="I268" s="40"/>
      <c r="J268" s="200"/>
      <c r="K268" s="200"/>
      <c r="L268" s="200"/>
      <c r="M268" s="200"/>
      <c r="N268" s="200"/>
      <c r="O268" s="200"/>
      <c r="P268" s="200"/>
      <c r="Q268" s="200"/>
    </row>
    <row r="269" spans="2:17" ht="12.75" customHeight="1">
      <c r="B269" s="234" t="s">
        <v>8</v>
      </c>
      <c r="C269" s="328"/>
      <c r="D269" s="326"/>
      <c r="E269" s="327"/>
      <c r="F269" s="200"/>
      <c r="H269" s="253"/>
      <c r="I269" s="40"/>
      <c r="J269" s="200"/>
      <c r="K269" s="200"/>
      <c r="L269" s="200"/>
      <c r="M269" s="200"/>
      <c r="N269" s="200"/>
      <c r="O269" s="200"/>
      <c r="P269" s="200"/>
      <c r="Q269" s="200"/>
    </row>
    <row r="270" spans="2:17" s="14" customFormat="1" ht="12.75" customHeight="1">
      <c r="B270" s="293"/>
      <c r="C270" s="135" t="s">
        <v>43</v>
      </c>
      <c r="D270" s="136"/>
      <c r="E270" s="136"/>
      <c r="F270" s="137"/>
      <c r="G270" s="25"/>
      <c r="H270" s="294">
        <f>SUM(H250:H269)</f>
        <v>0</v>
      </c>
      <c r="I270" s="40"/>
      <c r="J270" s="242"/>
      <c r="K270" s="242"/>
      <c r="L270" s="242"/>
      <c r="M270" s="242"/>
      <c r="N270" s="129"/>
      <c r="O270" s="129"/>
      <c r="P270" s="129"/>
      <c r="Q270" s="129"/>
    </row>
    <row r="271" spans="2:17" s="14" customFormat="1" ht="15.75">
      <c r="B271" s="293"/>
      <c r="C271" s="138"/>
      <c r="D271" s="139"/>
      <c r="E271" s="139"/>
      <c r="F271" s="140"/>
      <c r="G271" s="25"/>
      <c r="H271" s="282"/>
      <c r="I271" s="40"/>
      <c r="J271" s="243"/>
      <c r="K271" s="243"/>
      <c r="L271" s="243"/>
      <c r="M271" s="243"/>
      <c r="N271" s="129"/>
      <c r="O271" s="129"/>
      <c r="P271" s="129"/>
      <c r="Q271" s="129"/>
    </row>
    <row r="272" ht="15.75">
      <c r="B272" s="23"/>
    </row>
  </sheetData>
  <sheetProtection password="C60F" sheet="1" selectLockedCells="1"/>
  <mergeCells count="1468">
    <mergeCell ref="J28:Q28"/>
    <mergeCell ref="G4:G5"/>
    <mergeCell ref="F81:F82"/>
    <mergeCell ref="F67:F68"/>
    <mergeCell ref="F69:F70"/>
    <mergeCell ref="F71:F72"/>
    <mergeCell ref="F73:F74"/>
    <mergeCell ref="F75:F76"/>
    <mergeCell ref="F77:F78"/>
    <mergeCell ref="F57:F58"/>
    <mergeCell ref="F59:F60"/>
    <mergeCell ref="F61:F62"/>
    <mergeCell ref="F63:F64"/>
    <mergeCell ref="F65:F66"/>
    <mergeCell ref="F79:F80"/>
    <mergeCell ref="F45:F46"/>
    <mergeCell ref="F47:F48"/>
    <mergeCell ref="F49:F50"/>
    <mergeCell ref="F51:F52"/>
    <mergeCell ref="F53:F54"/>
    <mergeCell ref="F55:F56"/>
    <mergeCell ref="N81:N82"/>
    <mergeCell ref="O81:O82"/>
    <mergeCell ref="P81:P82"/>
    <mergeCell ref="Q81:Q82"/>
    <mergeCell ref="R81:R82"/>
    <mergeCell ref="R79:R80"/>
    <mergeCell ref="L81:L82"/>
    <mergeCell ref="M81:M82"/>
    <mergeCell ref="O79:O80"/>
    <mergeCell ref="F30:F32"/>
    <mergeCell ref="F37:F38"/>
    <mergeCell ref="F35:F36"/>
    <mergeCell ref="F33:F34"/>
    <mergeCell ref="F39:F40"/>
    <mergeCell ref="Q79:Q80"/>
    <mergeCell ref="K79:K80"/>
    <mergeCell ref="L79:L80"/>
    <mergeCell ref="M79:M80"/>
    <mergeCell ref="N79:N80"/>
    <mergeCell ref="B81:B82"/>
    <mergeCell ref="C81:C82"/>
    <mergeCell ref="D81:E82"/>
    <mergeCell ref="H81:H82"/>
    <mergeCell ref="J81:J82"/>
    <mergeCell ref="K81:K82"/>
    <mergeCell ref="P79:P80"/>
    <mergeCell ref="N77:N78"/>
    <mergeCell ref="O77:O78"/>
    <mergeCell ref="P77:P78"/>
    <mergeCell ref="Q77:Q78"/>
    <mergeCell ref="R77:R78"/>
    <mergeCell ref="L77:L78"/>
    <mergeCell ref="M77:M78"/>
    <mergeCell ref="K75:K76"/>
    <mergeCell ref="B79:B80"/>
    <mergeCell ref="C79:C80"/>
    <mergeCell ref="D79:E80"/>
    <mergeCell ref="H79:H80"/>
    <mergeCell ref="J79:J80"/>
    <mergeCell ref="L75:L76"/>
    <mergeCell ref="M75:M76"/>
    <mergeCell ref="B77:B78"/>
    <mergeCell ref="C77:C78"/>
    <mergeCell ref="D77:E78"/>
    <mergeCell ref="H77:H78"/>
    <mergeCell ref="J77:J78"/>
    <mergeCell ref="K77:K78"/>
    <mergeCell ref="P75:P76"/>
    <mergeCell ref="N73:N74"/>
    <mergeCell ref="O73:O74"/>
    <mergeCell ref="P73:P74"/>
    <mergeCell ref="Q73:Q74"/>
    <mergeCell ref="R73:R74"/>
    <mergeCell ref="R75:R76"/>
    <mergeCell ref="Q75:Q76"/>
    <mergeCell ref="N75:N76"/>
    <mergeCell ref="O75:O76"/>
    <mergeCell ref="B75:B76"/>
    <mergeCell ref="C75:C76"/>
    <mergeCell ref="D75:E76"/>
    <mergeCell ref="H75:H76"/>
    <mergeCell ref="J75:J76"/>
    <mergeCell ref="R21:R22"/>
    <mergeCell ref="C23:D23"/>
    <mergeCell ref="C24:D24"/>
    <mergeCell ref="B73:B74"/>
    <mergeCell ref="C73:C74"/>
    <mergeCell ref="D73:E74"/>
    <mergeCell ref="H73:H74"/>
    <mergeCell ref="J73:J74"/>
    <mergeCell ref="K73:K74"/>
    <mergeCell ref="L73:L74"/>
    <mergeCell ref="P21:P22"/>
    <mergeCell ref="H37:H38"/>
    <mergeCell ref="M35:M36"/>
    <mergeCell ref="M30:M32"/>
    <mergeCell ref="D47:E48"/>
    <mergeCell ref="N266:N267"/>
    <mergeCell ref="O266:O267"/>
    <mergeCell ref="P266:P267"/>
    <mergeCell ref="L264:L265"/>
    <mergeCell ref="Q21:Q22"/>
    <mergeCell ref="L266:L267"/>
    <mergeCell ref="M266:M267"/>
    <mergeCell ref="M73:M74"/>
    <mergeCell ref="Q266:Q267"/>
    <mergeCell ref="M264:M265"/>
    <mergeCell ref="L268:L269"/>
    <mergeCell ref="M268:M269"/>
    <mergeCell ref="N268:N269"/>
    <mergeCell ref="O268:O269"/>
    <mergeCell ref="P268:P269"/>
    <mergeCell ref="Q268:Q269"/>
    <mergeCell ref="Q17:Q18"/>
    <mergeCell ref="R17:R18"/>
    <mergeCell ref="C19:D19"/>
    <mergeCell ref="C21:D22"/>
    <mergeCell ref="J21:J22"/>
    <mergeCell ref="K21:K22"/>
    <mergeCell ref="L21:L22"/>
    <mergeCell ref="M21:M22"/>
    <mergeCell ref="N21:N22"/>
    <mergeCell ref="O21:O22"/>
    <mergeCell ref="K17:K18"/>
    <mergeCell ref="L17:L18"/>
    <mergeCell ref="M17:M18"/>
    <mergeCell ref="N17:N18"/>
    <mergeCell ref="O17:O18"/>
    <mergeCell ref="P17:P18"/>
    <mergeCell ref="K14:K15"/>
    <mergeCell ref="L14:L15"/>
    <mergeCell ref="M14:M15"/>
    <mergeCell ref="N14:N15"/>
    <mergeCell ref="Q14:Q15"/>
    <mergeCell ref="R14:R15"/>
    <mergeCell ref="O14:O15"/>
    <mergeCell ref="P14:P15"/>
    <mergeCell ref="B268:B269"/>
    <mergeCell ref="C268:C269"/>
    <mergeCell ref="D268:E269"/>
    <mergeCell ref="H268:H269"/>
    <mergeCell ref="J268:J269"/>
    <mergeCell ref="K268:K269"/>
    <mergeCell ref="F268:F269"/>
    <mergeCell ref="B266:B267"/>
    <mergeCell ref="C266:C267"/>
    <mergeCell ref="D266:E267"/>
    <mergeCell ref="H266:H267"/>
    <mergeCell ref="J266:J267"/>
    <mergeCell ref="K266:K267"/>
    <mergeCell ref="F266:F267"/>
    <mergeCell ref="N264:N265"/>
    <mergeCell ref="O264:O265"/>
    <mergeCell ref="P264:P265"/>
    <mergeCell ref="Q264:Q265"/>
    <mergeCell ref="N262:N263"/>
    <mergeCell ref="O262:O263"/>
    <mergeCell ref="P262:P263"/>
    <mergeCell ref="Q262:Q263"/>
    <mergeCell ref="B264:B265"/>
    <mergeCell ref="C264:C265"/>
    <mergeCell ref="D264:E265"/>
    <mergeCell ref="H264:H265"/>
    <mergeCell ref="J264:J265"/>
    <mergeCell ref="K264:K265"/>
    <mergeCell ref="F264:F265"/>
    <mergeCell ref="B262:B263"/>
    <mergeCell ref="C262:C263"/>
    <mergeCell ref="D262:E263"/>
    <mergeCell ref="H262:H263"/>
    <mergeCell ref="J262:J263"/>
    <mergeCell ref="K262:K263"/>
    <mergeCell ref="L260:L261"/>
    <mergeCell ref="M260:M261"/>
    <mergeCell ref="N260:N261"/>
    <mergeCell ref="O260:O261"/>
    <mergeCell ref="P260:P261"/>
    <mergeCell ref="Q260:Q261"/>
    <mergeCell ref="J210:J211"/>
    <mergeCell ref="K210:K211"/>
    <mergeCell ref="P210:P211"/>
    <mergeCell ref="Q210:Q211"/>
    <mergeCell ref="B260:B261"/>
    <mergeCell ref="C260:C261"/>
    <mergeCell ref="D260:E261"/>
    <mergeCell ref="H260:H261"/>
    <mergeCell ref="J260:J261"/>
    <mergeCell ref="K260:K261"/>
    <mergeCell ref="B210:B211"/>
    <mergeCell ref="C210:C211"/>
    <mergeCell ref="D210:E211"/>
    <mergeCell ref="F210:F211"/>
    <mergeCell ref="G210:G211"/>
    <mergeCell ref="H210:H211"/>
    <mergeCell ref="L200:L201"/>
    <mergeCell ref="M200:M201"/>
    <mergeCell ref="N200:N201"/>
    <mergeCell ref="O200:O201"/>
    <mergeCell ref="P200:P201"/>
    <mergeCell ref="Q200:Q201"/>
    <mergeCell ref="D200:E201"/>
    <mergeCell ref="F200:F201"/>
    <mergeCell ref="G200:G201"/>
    <mergeCell ref="H200:H201"/>
    <mergeCell ref="J200:J201"/>
    <mergeCell ref="K200:K201"/>
    <mergeCell ref="Q208:Q209"/>
    <mergeCell ref="B198:B199"/>
    <mergeCell ref="C198:C199"/>
    <mergeCell ref="D198:E199"/>
    <mergeCell ref="F198:F199"/>
    <mergeCell ref="G198:G199"/>
    <mergeCell ref="J198:J199"/>
    <mergeCell ref="M198:M199"/>
    <mergeCell ref="N198:N199"/>
    <mergeCell ref="O198:O199"/>
    <mergeCell ref="K206:K207"/>
    <mergeCell ref="Q206:Q207"/>
    <mergeCell ref="F208:F209"/>
    <mergeCell ref="G208:G209"/>
    <mergeCell ref="H208:H209"/>
    <mergeCell ref="J208:J209"/>
    <mergeCell ref="M208:M209"/>
    <mergeCell ref="N208:N209"/>
    <mergeCell ref="O208:O209"/>
    <mergeCell ref="P208:P209"/>
    <mergeCell ref="N204:N205"/>
    <mergeCell ref="Q204:Q205"/>
    <mergeCell ref="L206:L207"/>
    <mergeCell ref="N206:N207"/>
    <mergeCell ref="O206:O207"/>
    <mergeCell ref="P206:P207"/>
    <mergeCell ref="B214:B215"/>
    <mergeCell ref="F212:F213"/>
    <mergeCell ref="H204:H205"/>
    <mergeCell ref="J204:J205"/>
    <mergeCell ref="H206:H207"/>
    <mergeCell ref="J206:J207"/>
    <mergeCell ref="C208:C209"/>
    <mergeCell ref="D208:E209"/>
    <mergeCell ref="B206:B207"/>
    <mergeCell ref="C206:C207"/>
    <mergeCell ref="O210:O211"/>
    <mergeCell ref="H212:H213"/>
    <mergeCell ref="D212:E213"/>
    <mergeCell ref="C212:C213"/>
    <mergeCell ref="M254:M255"/>
    <mergeCell ref="F204:F205"/>
    <mergeCell ref="G204:G205"/>
    <mergeCell ref="K204:K205"/>
    <mergeCell ref="L204:L205"/>
    <mergeCell ref="M204:M205"/>
    <mergeCell ref="O184:O185"/>
    <mergeCell ref="K194:K195"/>
    <mergeCell ref="K198:K199"/>
    <mergeCell ref="L198:L199"/>
    <mergeCell ref="P204:P205"/>
    <mergeCell ref="B254:B255"/>
    <mergeCell ref="B208:B209"/>
    <mergeCell ref="L210:L211"/>
    <mergeCell ref="M210:M211"/>
    <mergeCell ref="N210:N211"/>
    <mergeCell ref="P184:P185"/>
    <mergeCell ref="Q184:Q185"/>
    <mergeCell ref="K182:K183"/>
    <mergeCell ref="L182:L183"/>
    <mergeCell ref="O204:O205"/>
    <mergeCell ref="J184:J185"/>
    <mergeCell ref="K184:K185"/>
    <mergeCell ref="L184:L185"/>
    <mergeCell ref="M184:M185"/>
    <mergeCell ref="N184:N185"/>
    <mergeCell ref="P182:P183"/>
    <mergeCell ref="N180:N181"/>
    <mergeCell ref="O180:O181"/>
    <mergeCell ref="P180:P181"/>
    <mergeCell ref="Q182:Q183"/>
    <mergeCell ref="B184:B185"/>
    <mergeCell ref="C184:D185"/>
    <mergeCell ref="E184:E185"/>
    <mergeCell ref="F184:F185"/>
    <mergeCell ref="H184:H185"/>
    <mergeCell ref="Q180:Q181"/>
    <mergeCell ref="B182:B183"/>
    <mergeCell ref="C182:D183"/>
    <mergeCell ref="E182:E183"/>
    <mergeCell ref="F182:F183"/>
    <mergeCell ref="H182:H183"/>
    <mergeCell ref="J182:J183"/>
    <mergeCell ref="M182:M183"/>
    <mergeCell ref="N182:N183"/>
    <mergeCell ref="O182:O183"/>
    <mergeCell ref="Q178:Q179"/>
    <mergeCell ref="B180:B181"/>
    <mergeCell ref="C180:D181"/>
    <mergeCell ref="E180:E181"/>
    <mergeCell ref="F180:F181"/>
    <mergeCell ref="H180:H181"/>
    <mergeCell ref="J180:J181"/>
    <mergeCell ref="K180:K181"/>
    <mergeCell ref="L180:L181"/>
    <mergeCell ref="M180:M181"/>
    <mergeCell ref="K178:K179"/>
    <mergeCell ref="L178:L179"/>
    <mergeCell ref="M178:M179"/>
    <mergeCell ref="N178:N179"/>
    <mergeCell ref="O178:O179"/>
    <mergeCell ref="P178:P179"/>
    <mergeCell ref="N176:N177"/>
    <mergeCell ref="O176:O177"/>
    <mergeCell ref="P176:P177"/>
    <mergeCell ref="Q176:Q177"/>
    <mergeCell ref="B178:B179"/>
    <mergeCell ref="C178:D179"/>
    <mergeCell ref="E178:E179"/>
    <mergeCell ref="F178:F179"/>
    <mergeCell ref="H178:H179"/>
    <mergeCell ref="J178:J179"/>
    <mergeCell ref="N240:N241"/>
    <mergeCell ref="O240:O241"/>
    <mergeCell ref="P240:P241"/>
    <mergeCell ref="Q240:Q241"/>
    <mergeCell ref="B176:B177"/>
    <mergeCell ref="C176:D177"/>
    <mergeCell ref="E176:E177"/>
    <mergeCell ref="F176:F177"/>
    <mergeCell ref="H176:H177"/>
    <mergeCell ref="M176:M177"/>
    <mergeCell ref="Q238:Q239"/>
    <mergeCell ref="B240:B241"/>
    <mergeCell ref="C240:D241"/>
    <mergeCell ref="E240:E241"/>
    <mergeCell ref="F240:F241"/>
    <mergeCell ref="H240:H241"/>
    <mergeCell ref="J240:J241"/>
    <mergeCell ref="K240:K241"/>
    <mergeCell ref="L240:L241"/>
    <mergeCell ref="M240:M241"/>
    <mergeCell ref="K238:K239"/>
    <mergeCell ref="L238:L239"/>
    <mergeCell ref="M238:M239"/>
    <mergeCell ref="N238:N239"/>
    <mergeCell ref="O238:O239"/>
    <mergeCell ref="P238:P239"/>
    <mergeCell ref="N236:N237"/>
    <mergeCell ref="O236:O237"/>
    <mergeCell ref="P236:P237"/>
    <mergeCell ref="Q236:Q237"/>
    <mergeCell ref="B238:B239"/>
    <mergeCell ref="C238:D239"/>
    <mergeCell ref="E238:E239"/>
    <mergeCell ref="F238:F239"/>
    <mergeCell ref="H238:H239"/>
    <mergeCell ref="J238:J239"/>
    <mergeCell ref="Q234:Q235"/>
    <mergeCell ref="B236:B237"/>
    <mergeCell ref="C236:D237"/>
    <mergeCell ref="E236:E237"/>
    <mergeCell ref="F236:F237"/>
    <mergeCell ref="H236:H237"/>
    <mergeCell ref="J236:J237"/>
    <mergeCell ref="K236:K237"/>
    <mergeCell ref="L236:L237"/>
    <mergeCell ref="M236:M237"/>
    <mergeCell ref="K234:K235"/>
    <mergeCell ref="L234:L235"/>
    <mergeCell ref="M234:M235"/>
    <mergeCell ref="N234:N235"/>
    <mergeCell ref="O234:O235"/>
    <mergeCell ref="P234:P235"/>
    <mergeCell ref="N232:N233"/>
    <mergeCell ref="O232:O233"/>
    <mergeCell ref="P232:P233"/>
    <mergeCell ref="Q232:Q233"/>
    <mergeCell ref="B234:B235"/>
    <mergeCell ref="C234:D235"/>
    <mergeCell ref="E234:E235"/>
    <mergeCell ref="F234:F235"/>
    <mergeCell ref="H234:H235"/>
    <mergeCell ref="J234:J235"/>
    <mergeCell ref="Q230:Q231"/>
    <mergeCell ref="B232:B233"/>
    <mergeCell ref="C232:D233"/>
    <mergeCell ref="E232:E233"/>
    <mergeCell ref="F232:F233"/>
    <mergeCell ref="H232:H233"/>
    <mergeCell ref="J232:J233"/>
    <mergeCell ref="K232:K233"/>
    <mergeCell ref="L232:L233"/>
    <mergeCell ref="M232:M233"/>
    <mergeCell ref="J230:J231"/>
    <mergeCell ref="K230:K231"/>
    <mergeCell ref="L230:L231"/>
    <mergeCell ref="N230:N231"/>
    <mergeCell ref="O230:O231"/>
    <mergeCell ref="P230:P231"/>
    <mergeCell ref="N155:N156"/>
    <mergeCell ref="O155:O156"/>
    <mergeCell ref="P155:P156"/>
    <mergeCell ref="Q155:Q156"/>
    <mergeCell ref="B230:B231"/>
    <mergeCell ref="C230:D231"/>
    <mergeCell ref="E230:E231"/>
    <mergeCell ref="F230:F231"/>
    <mergeCell ref="H230:H231"/>
    <mergeCell ref="B222:B223"/>
    <mergeCell ref="Q153:Q154"/>
    <mergeCell ref="B155:B156"/>
    <mergeCell ref="C155:D156"/>
    <mergeCell ref="E155:E156"/>
    <mergeCell ref="F155:F156"/>
    <mergeCell ref="H155:H156"/>
    <mergeCell ref="J155:J156"/>
    <mergeCell ref="K155:K156"/>
    <mergeCell ref="L155:L156"/>
    <mergeCell ref="M155:M156"/>
    <mergeCell ref="K153:K154"/>
    <mergeCell ref="L153:L154"/>
    <mergeCell ref="M153:M154"/>
    <mergeCell ref="N153:N154"/>
    <mergeCell ref="O153:O154"/>
    <mergeCell ref="P153:P154"/>
    <mergeCell ref="N151:N152"/>
    <mergeCell ref="O151:O152"/>
    <mergeCell ref="P151:P152"/>
    <mergeCell ref="Q151:Q152"/>
    <mergeCell ref="B153:B154"/>
    <mergeCell ref="C153:D154"/>
    <mergeCell ref="E153:E154"/>
    <mergeCell ref="F153:F154"/>
    <mergeCell ref="H153:H154"/>
    <mergeCell ref="J153:J154"/>
    <mergeCell ref="Q149:Q150"/>
    <mergeCell ref="B151:B152"/>
    <mergeCell ref="C151:D152"/>
    <mergeCell ref="E151:E152"/>
    <mergeCell ref="F151:F152"/>
    <mergeCell ref="H151:H152"/>
    <mergeCell ref="J151:J152"/>
    <mergeCell ref="K151:K152"/>
    <mergeCell ref="L151:L152"/>
    <mergeCell ref="M151:M152"/>
    <mergeCell ref="K149:K150"/>
    <mergeCell ref="L149:L150"/>
    <mergeCell ref="M149:M150"/>
    <mergeCell ref="N149:N150"/>
    <mergeCell ref="O149:O150"/>
    <mergeCell ref="P149:P150"/>
    <mergeCell ref="N147:N148"/>
    <mergeCell ref="O147:O148"/>
    <mergeCell ref="P147:P148"/>
    <mergeCell ref="Q147:Q148"/>
    <mergeCell ref="B149:B150"/>
    <mergeCell ref="C149:D150"/>
    <mergeCell ref="E149:E150"/>
    <mergeCell ref="F149:F150"/>
    <mergeCell ref="H149:H150"/>
    <mergeCell ref="J149:J150"/>
    <mergeCell ref="Q145:Q146"/>
    <mergeCell ref="B147:B148"/>
    <mergeCell ref="C147:D148"/>
    <mergeCell ref="E147:E148"/>
    <mergeCell ref="F147:F148"/>
    <mergeCell ref="H147:H148"/>
    <mergeCell ref="J147:J148"/>
    <mergeCell ref="K147:K148"/>
    <mergeCell ref="L147:L148"/>
    <mergeCell ref="M147:M148"/>
    <mergeCell ref="K145:K146"/>
    <mergeCell ref="L145:L146"/>
    <mergeCell ref="M145:M146"/>
    <mergeCell ref="N145:N146"/>
    <mergeCell ref="O145:O146"/>
    <mergeCell ref="P145:P146"/>
    <mergeCell ref="N129:N130"/>
    <mergeCell ref="O129:O130"/>
    <mergeCell ref="P129:P130"/>
    <mergeCell ref="Q129:Q130"/>
    <mergeCell ref="B145:B146"/>
    <mergeCell ref="C145:D146"/>
    <mergeCell ref="E145:E146"/>
    <mergeCell ref="F145:F146"/>
    <mergeCell ref="H145:H146"/>
    <mergeCell ref="J145:J146"/>
    <mergeCell ref="Q127:Q128"/>
    <mergeCell ref="B129:B130"/>
    <mergeCell ref="C129:D130"/>
    <mergeCell ref="E129:E130"/>
    <mergeCell ref="F129:F130"/>
    <mergeCell ref="H129:H130"/>
    <mergeCell ref="J129:J130"/>
    <mergeCell ref="K129:K130"/>
    <mergeCell ref="L129:L130"/>
    <mergeCell ref="M129:M130"/>
    <mergeCell ref="K127:K128"/>
    <mergeCell ref="L127:L128"/>
    <mergeCell ref="M127:M128"/>
    <mergeCell ref="N127:N128"/>
    <mergeCell ref="O127:O128"/>
    <mergeCell ref="P127:P128"/>
    <mergeCell ref="N125:N126"/>
    <mergeCell ref="O125:O126"/>
    <mergeCell ref="P125:P126"/>
    <mergeCell ref="Q125:Q126"/>
    <mergeCell ref="B127:B128"/>
    <mergeCell ref="C127:D128"/>
    <mergeCell ref="E127:E128"/>
    <mergeCell ref="F127:F128"/>
    <mergeCell ref="H127:H128"/>
    <mergeCell ref="J127:J128"/>
    <mergeCell ref="Q123:Q124"/>
    <mergeCell ref="B125:B126"/>
    <mergeCell ref="C125:D126"/>
    <mergeCell ref="E125:E126"/>
    <mergeCell ref="F125:F126"/>
    <mergeCell ref="H125:H126"/>
    <mergeCell ref="J125:J126"/>
    <mergeCell ref="K125:K126"/>
    <mergeCell ref="L125:L126"/>
    <mergeCell ref="M125:M126"/>
    <mergeCell ref="K123:K124"/>
    <mergeCell ref="L123:L124"/>
    <mergeCell ref="M123:M124"/>
    <mergeCell ref="N123:N124"/>
    <mergeCell ref="O123:O124"/>
    <mergeCell ref="P123:P124"/>
    <mergeCell ref="N121:N122"/>
    <mergeCell ref="O121:O122"/>
    <mergeCell ref="P121:P122"/>
    <mergeCell ref="Q121:Q122"/>
    <mergeCell ref="B123:B124"/>
    <mergeCell ref="C123:D124"/>
    <mergeCell ref="E123:E124"/>
    <mergeCell ref="F123:F124"/>
    <mergeCell ref="H123:H124"/>
    <mergeCell ref="J123:J124"/>
    <mergeCell ref="N119:N120"/>
    <mergeCell ref="O119:O120"/>
    <mergeCell ref="P119:P120"/>
    <mergeCell ref="Q119:Q120"/>
    <mergeCell ref="B121:B122"/>
    <mergeCell ref="C121:D122"/>
    <mergeCell ref="E121:E122"/>
    <mergeCell ref="F121:F122"/>
    <mergeCell ref="H121:H122"/>
    <mergeCell ref="J121:J122"/>
    <mergeCell ref="O117:O118"/>
    <mergeCell ref="P117:P118"/>
    <mergeCell ref="Q117:Q118"/>
    <mergeCell ref="C119:D120"/>
    <mergeCell ref="E119:E120"/>
    <mergeCell ref="F119:F120"/>
    <mergeCell ref="H119:H120"/>
    <mergeCell ref="J119:J120"/>
    <mergeCell ref="K119:K120"/>
    <mergeCell ref="L119:L120"/>
    <mergeCell ref="O115:O116"/>
    <mergeCell ref="P115:P116"/>
    <mergeCell ref="Q115:Q116"/>
    <mergeCell ref="B117:B118"/>
    <mergeCell ref="C117:D118"/>
    <mergeCell ref="E117:E118"/>
    <mergeCell ref="F117:F118"/>
    <mergeCell ref="H117:H118"/>
    <mergeCell ref="J117:J118"/>
    <mergeCell ref="K117:K118"/>
    <mergeCell ref="O113:O114"/>
    <mergeCell ref="P113:P114"/>
    <mergeCell ref="Q113:Q114"/>
    <mergeCell ref="B115:B116"/>
    <mergeCell ref="C115:D116"/>
    <mergeCell ref="E115:E116"/>
    <mergeCell ref="F115:F116"/>
    <mergeCell ref="H115:H116"/>
    <mergeCell ref="J115:J116"/>
    <mergeCell ref="K115:K116"/>
    <mergeCell ref="M119:M120"/>
    <mergeCell ref="O111:O112"/>
    <mergeCell ref="P111:P112"/>
    <mergeCell ref="Q111:Q112"/>
    <mergeCell ref="B113:B114"/>
    <mergeCell ref="C113:D114"/>
    <mergeCell ref="E113:E114"/>
    <mergeCell ref="F113:F114"/>
    <mergeCell ref="H113:H114"/>
    <mergeCell ref="N113:N114"/>
    <mergeCell ref="H111:H112"/>
    <mergeCell ref="J111:J112"/>
    <mergeCell ref="L111:L112"/>
    <mergeCell ref="M111:M112"/>
    <mergeCell ref="N111:N112"/>
    <mergeCell ref="L117:L118"/>
    <mergeCell ref="M117:M118"/>
    <mergeCell ref="N117:N118"/>
    <mergeCell ref="N115:N116"/>
    <mergeCell ref="C134:D136"/>
    <mergeCell ref="E134:E136"/>
    <mergeCell ref="C222:D223"/>
    <mergeCell ref="E141:E142"/>
    <mergeCell ref="F141:F142"/>
    <mergeCell ref="C224:D225"/>
    <mergeCell ref="E224:E225"/>
    <mergeCell ref="F134:F136"/>
    <mergeCell ref="F219:F221"/>
    <mergeCell ref="F143:F144"/>
    <mergeCell ref="B41:B42"/>
    <mergeCell ref="C41:C42"/>
    <mergeCell ref="D37:E38"/>
    <mergeCell ref="D39:E40"/>
    <mergeCell ref="D41:E42"/>
    <mergeCell ref="H41:H42"/>
    <mergeCell ref="F41:F42"/>
    <mergeCell ref="B35:B36"/>
    <mergeCell ref="C35:C36"/>
    <mergeCell ref="H35:H36"/>
    <mergeCell ref="K33:K34"/>
    <mergeCell ref="H88:H90"/>
    <mergeCell ref="B83:B84"/>
    <mergeCell ref="H83:H84"/>
    <mergeCell ref="C88:D90"/>
    <mergeCell ref="F88:F90"/>
    <mergeCell ref="B37:B38"/>
    <mergeCell ref="B91:B92"/>
    <mergeCell ref="E91:E92"/>
    <mergeCell ref="H91:H92"/>
    <mergeCell ref="C91:D92"/>
    <mergeCell ref="F91:F92"/>
    <mergeCell ref="B33:B34"/>
    <mergeCell ref="C33:C34"/>
    <mergeCell ref="H33:H34"/>
    <mergeCell ref="E88:E90"/>
    <mergeCell ref="B39:B40"/>
    <mergeCell ref="B97:B98"/>
    <mergeCell ref="C97:D98"/>
    <mergeCell ref="E97:E98"/>
    <mergeCell ref="F97:F98"/>
    <mergeCell ref="B93:B94"/>
    <mergeCell ref="C93:D94"/>
    <mergeCell ref="E93:E94"/>
    <mergeCell ref="F93:F94"/>
    <mergeCell ref="B95:B96"/>
    <mergeCell ref="C95:D96"/>
    <mergeCell ref="C103:D104"/>
    <mergeCell ref="E103:E104"/>
    <mergeCell ref="F109:F110"/>
    <mergeCell ref="B99:B100"/>
    <mergeCell ref="C99:D100"/>
    <mergeCell ref="E99:E100"/>
    <mergeCell ref="F99:F100"/>
    <mergeCell ref="B101:B102"/>
    <mergeCell ref="C101:D102"/>
    <mergeCell ref="F101:F102"/>
    <mergeCell ref="B137:B138"/>
    <mergeCell ref="C137:D138"/>
    <mergeCell ref="E137:E138"/>
    <mergeCell ref="F137:F138"/>
    <mergeCell ref="H137:H138"/>
    <mergeCell ref="F107:F108"/>
    <mergeCell ref="H107:H108"/>
    <mergeCell ref="H131:H132"/>
    <mergeCell ref="C111:D112"/>
    <mergeCell ref="E111:E112"/>
    <mergeCell ref="B139:B140"/>
    <mergeCell ref="B141:B142"/>
    <mergeCell ref="C141:D142"/>
    <mergeCell ref="F139:F140"/>
    <mergeCell ref="B103:B104"/>
    <mergeCell ref="B109:B110"/>
    <mergeCell ref="B107:B108"/>
    <mergeCell ref="C107:D108"/>
    <mergeCell ref="E107:E108"/>
    <mergeCell ref="B111:B112"/>
    <mergeCell ref="B131:B132"/>
    <mergeCell ref="E109:E110"/>
    <mergeCell ref="B105:B106"/>
    <mergeCell ref="C105:D106"/>
    <mergeCell ref="E105:E106"/>
    <mergeCell ref="C131:F132"/>
    <mergeCell ref="C109:D110"/>
    <mergeCell ref="F105:F106"/>
    <mergeCell ref="F111:F112"/>
    <mergeCell ref="B119:B120"/>
    <mergeCell ref="B224:B225"/>
    <mergeCell ref="F224:F225"/>
    <mergeCell ref="E222:E223"/>
    <mergeCell ref="F222:F223"/>
    <mergeCell ref="B157:B158"/>
    <mergeCell ref="H219:H221"/>
    <mergeCell ref="H224:H225"/>
    <mergeCell ref="H157:H158"/>
    <mergeCell ref="C219:D221"/>
    <mergeCell ref="E219:E221"/>
    <mergeCell ref="B226:B227"/>
    <mergeCell ref="C139:D140"/>
    <mergeCell ref="E139:E140"/>
    <mergeCell ref="H139:H140"/>
    <mergeCell ref="B242:B243"/>
    <mergeCell ref="H242:H243"/>
    <mergeCell ref="B228:B229"/>
    <mergeCell ref="B143:B144"/>
    <mergeCell ref="C143:D144"/>
    <mergeCell ref="F226:F227"/>
    <mergeCell ref="C170:D171"/>
    <mergeCell ref="B194:B195"/>
    <mergeCell ref="B174:B175"/>
    <mergeCell ref="B186:B187"/>
    <mergeCell ref="D194:E195"/>
    <mergeCell ref="C194:C195"/>
    <mergeCell ref="C186:F187"/>
    <mergeCell ref="F191:F193"/>
    <mergeCell ref="F194:F195"/>
    <mergeCell ref="E174:E175"/>
    <mergeCell ref="B204:B205"/>
    <mergeCell ref="B166:B167"/>
    <mergeCell ref="C166:D167"/>
    <mergeCell ref="C228:D229"/>
    <mergeCell ref="C163:D165"/>
    <mergeCell ref="E172:E173"/>
    <mergeCell ref="B168:B169"/>
    <mergeCell ref="C168:D169"/>
    <mergeCell ref="E168:E169"/>
    <mergeCell ref="B170:B171"/>
    <mergeCell ref="B172:B173"/>
    <mergeCell ref="C172:D173"/>
    <mergeCell ref="C174:D175"/>
    <mergeCell ref="F202:F203"/>
    <mergeCell ref="G202:G203"/>
    <mergeCell ref="C202:C203"/>
    <mergeCell ref="C191:C193"/>
    <mergeCell ref="F174:F175"/>
    <mergeCell ref="B200:B201"/>
    <mergeCell ref="C200:C201"/>
    <mergeCell ref="H254:H255"/>
    <mergeCell ref="K172:K173"/>
    <mergeCell ref="H172:H173"/>
    <mergeCell ref="F170:F171"/>
    <mergeCell ref="H170:H171"/>
    <mergeCell ref="H194:H195"/>
    <mergeCell ref="H191:H193"/>
    <mergeCell ref="H202:H203"/>
    <mergeCell ref="H186:H187"/>
    <mergeCell ref="H222:H223"/>
    <mergeCell ref="C254:C255"/>
    <mergeCell ref="D254:E255"/>
    <mergeCell ref="H247:H249"/>
    <mergeCell ref="D247:E249"/>
    <mergeCell ref="D250:E251"/>
    <mergeCell ref="C250:C251"/>
    <mergeCell ref="C252:C253"/>
    <mergeCell ref="F250:F251"/>
    <mergeCell ref="F252:F253"/>
    <mergeCell ref="F254:F255"/>
    <mergeCell ref="B270:B271"/>
    <mergeCell ref="B256:B257"/>
    <mergeCell ref="B258:B259"/>
    <mergeCell ref="H258:H259"/>
    <mergeCell ref="D256:E257"/>
    <mergeCell ref="C258:C259"/>
    <mergeCell ref="D258:E259"/>
    <mergeCell ref="H270:H271"/>
    <mergeCell ref="H256:H257"/>
    <mergeCell ref="C256:C257"/>
    <mergeCell ref="J252:J253"/>
    <mergeCell ref="K202:K203"/>
    <mergeCell ref="D252:E253"/>
    <mergeCell ref="C247:C249"/>
    <mergeCell ref="H252:H253"/>
    <mergeCell ref="H250:H251"/>
    <mergeCell ref="C204:C205"/>
    <mergeCell ref="D204:E205"/>
    <mergeCell ref="D202:E203"/>
    <mergeCell ref="C226:D227"/>
    <mergeCell ref="B252:B253"/>
    <mergeCell ref="K196:K197"/>
    <mergeCell ref="B250:B251"/>
    <mergeCell ref="J196:J197"/>
    <mergeCell ref="K252:K253"/>
    <mergeCell ref="C196:C197"/>
    <mergeCell ref="B196:B197"/>
    <mergeCell ref="C245:D245"/>
    <mergeCell ref="B202:B203"/>
    <mergeCell ref="B212:B213"/>
    <mergeCell ref="F172:F173"/>
    <mergeCell ref="H174:H175"/>
    <mergeCell ref="G191:G193"/>
    <mergeCell ref="D191:E193"/>
    <mergeCell ref="G194:G195"/>
    <mergeCell ref="H228:H229"/>
    <mergeCell ref="H226:H227"/>
    <mergeCell ref="D206:E207"/>
    <mergeCell ref="F206:F207"/>
    <mergeCell ref="G206:G207"/>
    <mergeCell ref="H103:H104"/>
    <mergeCell ref="H143:H144"/>
    <mergeCell ref="H105:H106"/>
    <mergeCell ref="H196:H197"/>
    <mergeCell ref="G196:G197"/>
    <mergeCell ref="H214:H215"/>
    <mergeCell ref="G212:G213"/>
    <mergeCell ref="H198:H199"/>
    <mergeCell ref="H134:H136"/>
    <mergeCell ref="H163:H165"/>
    <mergeCell ref="E166:E167"/>
    <mergeCell ref="F166:F167"/>
    <mergeCell ref="H166:H167"/>
    <mergeCell ref="K93:K94"/>
    <mergeCell ref="H168:H169"/>
    <mergeCell ref="E143:E144"/>
    <mergeCell ref="E163:E165"/>
    <mergeCell ref="F163:F165"/>
    <mergeCell ref="C157:F158"/>
    <mergeCell ref="H109:H110"/>
    <mergeCell ref="J139:J140"/>
    <mergeCell ref="H141:H142"/>
    <mergeCell ref="C30:C32"/>
    <mergeCell ref="D30:E32"/>
    <mergeCell ref="H99:H100"/>
    <mergeCell ref="H101:H102"/>
    <mergeCell ref="J101:J102"/>
    <mergeCell ref="D33:E34"/>
    <mergeCell ref="H30:H32"/>
    <mergeCell ref="E101:E102"/>
    <mergeCell ref="D4:E4"/>
    <mergeCell ref="D5:E5"/>
    <mergeCell ref="C49:C50"/>
    <mergeCell ref="D49:E50"/>
    <mergeCell ref="C51:C52"/>
    <mergeCell ref="D51:E52"/>
    <mergeCell ref="C14:D15"/>
    <mergeCell ref="C17:D18"/>
    <mergeCell ref="D6:E6"/>
    <mergeCell ref="C37:C38"/>
    <mergeCell ref="K95:K96"/>
    <mergeCell ref="J95:J96"/>
    <mergeCell ref="J39:J40"/>
    <mergeCell ref="D35:E36"/>
    <mergeCell ref="C39:C40"/>
    <mergeCell ref="H39:H40"/>
    <mergeCell ref="H93:H94"/>
    <mergeCell ref="E95:E96"/>
    <mergeCell ref="F95:F96"/>
    <mergeCell ref="H95:H96"/>
    <mergeCell ref="F103:F104"/>
    <mergeCell ref="I5:J5"/>
    <mergeCell ref="I8:J8"/>
    <mergeCell ref="H97:H98"/>
    <mergeCell ref="J14:J15"/>
    <mergeCell ref="J17:J18"/>
    <mergeCell ref="F43:F44"/>
    <mergeCell ref="J35:J36"/>
    <mergeCell ref="H55:H56"/>
    <mergeCell ref="H57:H58"/>
    <mergeCell ref="J109:J110"/>
    <mergeCell ref="L109:L110"/>
    <mergeCell ref="M109:M110"/>
    <mergeCell ref="J131:J132"/>
    <mergeCell ref="L131:L132"/>
    <mergeCell ref="M131:M132"/>
    <mergeCell ref="J113:J114"/>
    <mergeCell ref="K121:K122"/>
    <mergeCell ref="L121:L122"/>
    <mergeCell ref="M121:M122"/>
    <mergeCell ref="L137:L138"/>
    <mergeCell ref="M137:M138"/>
    <mergeCell ref="L103:L104"/>
    <mergeCell ref="M103:M104"/>
    <mergeCell ref="J105:J106"/>
    <mergeCell ref="K113:K114"/>
    <mergeCell ref="K111:K112"/>
    <mergeCell ref="K103:K104"/>
    <mergeCell ref="L115:L116"/>
    <mergeCell ref="J134:Q135"/>
    <mergeCell ref="C2:D2"/>
    <mergeCell ref="C86:D86"/>
    <mergeCell ref="K131:K132"/>
    <mergeCell ref="K109:K110"/>
    <mergeCell ref="K137:K138"/>
    <mergeCell ref="K157:K158"/>
    <mergeCell ref="K143:K144"/>
    <mergeCell ref="J137:J138"/>
    <mergeCell ref="J99:J100"/>
    <mergeCell ref="K45:K46"/>
    <mergeCell ref="J37:J38"/>
    <mergeCell ref="L37:L38"/>
    <mergeCell ref="R37:R38"/>
    <mergeCell ref="K37:K38"/>
    <mergeCell ref="K35:K36"/>
    <mergeCell ref="M37:M38"/>
    <mergeCell ref="R39:R40"/>
    <mergeCell ref="L35:L36"/>
    <mergeCell ref="K30:K32"/>
    <mergeCell ref="K39:K40"/>
    <mergeCell ref="L39:L40"/>
    <mergeCell ref="P37:P38"/>
    <mergeCell ref="O35:O36"/>
    <mergeCell ref="P35:P36"/>
    <mergeCell ref="Q35:Q36"/>
    <mergeCell ref="R35:R36"/>
    <mergeCell ref="R30:R32"/>
    <mergeCell ref="M39:M40"/>
    <mergeCell ref="K41:K42"/>
    <mergeCell ref="R41:R42"/>
    <mergeCell ref="J33:J34"/>
    <mergeCell ref="L33:L34"/>
    <mergeCell ref="M33:M34"/>
    <mergeCell ref="L30:L32"/>
    <mergeCell ref="J30:J32"/>
    <mergeCell ref="R33:R34"/>
    <mergeCell ref="K101:K102"/>
    <mergeCell ref="M41:M42"/>
    <mergeCell ref="M91:M92"/>
    <mergeCell ref="K91:K92"/>
    <mergeCell ref="M93:M94"/>
    <mergeCell ref="M95:M96"/>
    <mergeCell ref="K99:K100"/>
    <mergeCell ref="L97:L98"/>
    <mergeCell ref="M97:M98"/>
    <mergeCell ref="L95:L96"/>
    <mergeCell ref="J91:J92"/>
    <mergeCell ref="L91:L92"/>
    <mergeCell ref="J93:J94"/>
    <mergeCell ref="L93:L94"/>
    <mergeCell ref="J41:J42"/>
    <mergeCell ref="L41:L42"/>
    <mergeCell ref="K43:K44"/>
    <mergeCell ref="L43:L44"/>
    <mergeCell ref="J45:J46"/>
    <mergeCell ref="J43:J44"/>
    <mergeCell ref="L139:L140"/>
    <mergeCell ref="M115:M116"/>
    <mergeCell ref="K97:K98"/>
    <mergeCell ref="L107:L108"/>
    <mergeCell ref="J103:J104"/>
    <mergeCell ref="J107:J108"/>
    <mergeCell ref="K107:K108"/>
    <mergeCell ref="K105:K106"/>
    <mergeCell ref="L105:L106"/>
    <mergeCell ref="J97:J98"/>
    <mergeCell ref="L99:L100"/>
    <mergeCell ref="M99:M100"/>
    <mergeCell ref="M105:M106"/>
    <mergeCell ref="L113:L114"/>
    <mergeCell ref="M113:M114"/>
    <mergeCell ref="L101:L102"/>
    <mergeCell ref="M107:M108"/>
    <mergeCell ref="M101:M102"/>
    <mergeCell ref="L157:L158"/>
    <mergeCell ref="M157:M158"/>
    <mergeCell ref="K139:K140"/>
    <mergeCell ref="L224:L225"/>
    <mergeCell ref="M224:M225"/>
    <mergeCell ref="J224:J225"/>
    <mergeCell ref="M141:M142"/>
    <mergeCell ref="J222:J223"/>
    <mergeCell ref="K224:K225"/>
    <mergeCell ref="L222:L223"/>
    <mergeCell ref="M139:M140"/>
    <mergeCell ref="J141:J142"/>
    <mergeCell ref="K141:K142"/>
    <mergeCell ref="L141:L142"/>
    <mergeCell ref="K226:K227"/>
    <mergeCell ref="K222:K223"/>
    <mergeCell ref="J143:J144"/>
    <mergeCell ref="L143:L144"/>
    <mergeCell ref="M143:M144"/>
    <mergeCell ref="J226:J227"/>
    <mergeCell ref="J228:J229"/>
    <mergeCell ref="L228:L229"/>
    <mergeCell ref="M228:M229"/>
    <mergeCell ref="J242:J243"/>
    <mergeCell ref="J163:Q164"/>
    <mergeCell ref="L242:L243"/>
    <mergeCell ref="M242:M243"/>
    <mergeCell ref="K228:K229"/>
    <mergeCell ref="K242:K243"/>
    <mergeCell ref="M230:M231"/>
    <mergeCell ref="M226:M227"/>
    <mergeCell ref="J168:J169"/>
    <mergeCell ref="L168:L169"/>
    <mergeCell ref="M168:M169"/>
    <mergeCell ref="K166:K167"/>
    <mergeCell ref="K168:K169"/>
    <mergeCell ref="J166:J167"/>
    <mergeCell ref="L166:L167"/>
    <mergeCell ref="M166:M167"/>
    <mergeCell ref="M222:M223"/>
    <mergeCell ref="J250:J251"/>
    <mergeCell ref="K250:K251"/>
    <mergeCell ref="J212:J213"/>
    <mergeCell ref="J214:J215"/>
    <mergeCell ref="L250:L251"/>
    <mergeCell ref="M250:M251"/>
    <mergeCell ref="L214:L215"/>
    <mergeCell ref="M214:M215"/>
    <mergeCell ref="K214:K215"/>
    <mergeCell ref="L226:L227"/>
    <mergeCell ref="J174:J175"/>
    <mergeCell ref="J194:J195"/>
    <mergeCell ref="L194:L195"/>
    <mergeCell ref="J254:J255"/>
    <mergeCell ref="L252:L253"/>
    <mergeCell ref="J202:J203"/>
    <mergeCell ref="J176:J177"/>
    <mergeCell ref="K176:K177"/>
    <mergeCell ref="L176:L177"/>
    <mergeCell ref="L212:L213"/>
    <mergeCell ref="L196:L197"/>
    <mergeCell ref="M196:M197"/>
    <mergeCell ref="J186:J187"/>
    <mergeCell ref="K186:K187"/>
    <mergeCell ref="L186:L187"/>
    <mergeCell ref="M186:M187"/>
    <mergeCell ref="K170:K171"/>
    <mergeCell ref="J170:J171"/>
    <mergeCell ref="L170:L171"/>
    <mergeCell ref="M170:M171"/>
    <mergeCell ref="L174:L175"/>
    <mergeCell ref="M174:M175"/>
    <mergeCell ref="K174:K175"/>
    <mergeCell ref="J172:J173"/>
    <mergeCell ref="L172:L173"/>
    <mergeCell ref="M172:M173"/>
    <mergeCell ref="L202:L203"/>
    <mergeCell ref="M202:M203"/>
    <mergeCell ref="K254:K255"/>
    <mergeCell ref="L254:L255"/>
    <mergeCell ref="K212:K213"/>
    <mergeCell ref="M212:M213"/>
    <mergeCell ref="M252:M253"/>
    <mergeCell ref="M206:M207"/>
    <mergeCell ref="K208:K209"/>
    <mergeCell ref="L208:L209"/>
    <mergeCell ref="L258:L259"/>
    <mergeCell ref="M258:M259"/>
    <mergeCell ref="J270:J271"/>
    <mergeCell ref="L270:L271"/>
    <mergeCell ref="M270:M271"/>
    <mergeCell ref="K270:K271"/>
    <mergeCell ref="K258:K259"/>
    <mergeCell ref="J258:J259"/>
    <mergeCell ref="L262:L263"/>
    <mergeCell ref="M262:M263"/>
    <mergeCell ref="B65:B66"/>
    <mergeCell ref="B43:B44"/>
    <mergeCell ref="B45:B46"/>
    <mergeCell ref="B47:B48"/>
    <mergeCell ref="B49:B50"/>
    <mergeCell ref="B51:B52"/>
    <mergeCell ref="B53:B54"/>
    <mergeCell ref="B55:B56"/>
    <mergeCell ref="B57:B58"/>
    <mergeCell ref="B59:B60"/>
    <mergeCell ref="B63:B64"/>
    <mergeCell ref="C59:C60"/>
    <mergeCell ref="D59:E60"/>
    <mergeCell ref="C55:C56"/>
    <mergeCell ref="D55:E56"/>
    <mergeCell ref="C57:C58"/>
    <mergeCell ref="D57:E58"/>
    <mergeCell ref="B67:B68"/>
    <mergeCell ref="B69:B70"/>
    <mergeCell ref="C43:C44"/>
    <mergeCell ref="D43:E44"/>
    <mergeCell ref="C45:C46"/>
    <mergeCell ref="D45:E46"/>
    <mergeCell ref="C47:C48"/>
    <mergeCell ref="C53:C54"/>
    <mergeCell ref="D53:E54"/>
    <mergeCell ref="B61:B62"/>
    <mergeCell ref="C71:C72"/>
    <mergeCell ref="D71:E72"/>
    <mergeCell ref="C61:C62"/>
    <mergeCell ref="D61:E62"/>
    <mergeCell ref="C63:C64"/>
    <mergeCell ref="D63:E64"/>
    <mergeCell ref="C65:C66"/>
    <mergeCell ref="C69:C70"/>
    <mergeCell ref="D69:E70"/>
    <mergeCell ref="H69:H70"/>
    <mergeCell ref="B71:B72"/>
    <mergeCell ref="H43:H44"/>
    <mergeCell ref="H45:H46"/>
    <mergeCell ref="H47:H48"/>
    <mergeCell ref="H49:H50"/>
    <mergeCell ref="H51:H52"/>
    <mergeCell ref="H53:H54"/>
    <mergeCell ref="C67:C68"/>
    <mergeCell ref="D67:E68"/>
    <mergeCell ref="H59:H60"/>
    <mergeCell ref="H61:H62"/>
    <mergeCell ref="H63:H64"/>
    <mergeCell ref="H65:H66"/>
    <mergeCell ref="H67:H68"/>
    <mergeCell ref="J59:J60"/>
    <mergeCell ref="Q33:Q34"/>
    <mergeCell ref="N35:N36"/>
    <mergeCell ref="D65:E66"/>
    <mergeCell ref="H71:H72"/>
    <mergeCell ref="N30:N32"/>
    <mergeCell ref="O30:O32"/>
    <mergeCell ref="J47:J48"/>
    <mergeCell ref="K47:K48"/>
    <mergeCell ref="L47:L48"/>
    <mergeCell ref="M47:M48"/>
    <mergeCell ref="P30:P32"/>
    <mergeCell ref="Q37:Q38"/>
    <mergeCell ref="N39:N40"/>
    <mergeCell ref="O39:O40"/>
    <mergeCell ref="P39:P40"/>
    <mergeCell ref="Q39:Q40"/>
    <mergeCell ref="Q30:Q32"/>
    <mergeCell ref="N33:N34"/>
    <mergeCell ref="O33:O34"/>
    <mergeCell ref="P33:P34"/>
    <mergeCell ref="N41:N42"/>
    <mergeCell ref="O41:O42"/>
    <mergeCell ref="P41:P42"/>
    <mergeCell ref="Q41:Q42"/>
    <mergeCell ref="N37:N38"/>
    <mergeCell ref="Q43:Q44"/>
    <mergeCell ref="N43:N44"/>
    <mergeCell ref="O43:O44"/>
    <mergeCell ref="P43:P44"/>
    <mergeCell ref="O37:O38"/>
    <mergeCell ref="R43:R44"/>
    <mergeCell ref="L45:L46"/>
    <mergeCell ref="M45:M46"/>
    <mergeCell ref="N45:N46"/>
    <mergeCell ref="O45:O46"/>
    <mergeCell ref="P45:P46"/>
    <mergeCell ref="Q45:Q46"/>
    <mergeCell ref="R45:R46"/>
    <mergeCell ref="M43:M44"/>
    <mergeCell ref="N47:N48"/>
    <mergeCell ref="O47:O48"/>
    <mergeCell ref="P47:P48"/>
    <mergeCell ref="Q47:Q48"/>
    <mergeCell ref="R47:R48"/>
    <mergeCell ref="J49:J50"/>
    <mergeCell ref="K49:K50"/>
    <mergeCell ref="L49:L50"/>
    <mergeCell ref="M49:M50"/>
    <mergeCell ref="N49:N50"/>
    <mergeCell ref="O49:O50"/>
    <mergeCell ref="P49:P50"/>
    <mergeCell ref="Q49:Q50"/>
    <mergeCell ref="R49:R50"/>
    <mergeCell ref="J51:J52"/>
    <mergeCell ref="K51:K52"/>
    <mergeCell ref="L51:L52"/>
    <mergeCell ref="M51:M52"/>
    <mergeCell ref="N51:N52"/>
    <mergeCell ref="O51:O52"/>
    <mergeCell ref="P51:P52"/>
    <mergeCell ref="Q51:Q52"/>
    <mergeCell ref="R51:R52"/>
    <mergeCell ref="J53:J54"/>
    <mergeCell ref="K53:K54"/>
    <mergeCell ref="L53:L54"/>
    <mergeCell ref="M53:M54"/>
    <mergeCell ref="N53:N54"/>
    <mergeCell ref="O53:O54"/>
    <mergeCell ref="P53:P54"/>
    <mergeCell ref="Q53:Q54"/>
    <mergeCell ref="R53:R54"/>
    <mergeCell ref="J55:J56"/>
    <mergeCell ref="K55:K56"/>
    <mergeCell ref="L55:L56"/>
    <mergeCell ref="M55:M56"/>
    <mergeCell ref="N55:N56"/>
    <mergeCell ref="O55:O56"/>
    <mergeCell ref="P55:P56"/>
    <mergeCell ref="Q55:Q56"/>
    <mergeCell ref="R55:R56"/>
    <mergeCell ref="J57:J58"/>
    <mergeCell ref="K57:K58"/>
    <mergeCell ref="L57:L58"/>
    <mergeCell ref="M57:M58"/>
    <mergeCell ref="N57:N58"/>
    <mergeCell ref="O57:O58"/>
    <mergeCell ref="P57:P58"/>
    <mergeCell ref="Q57:Q58"/>
    <mergeCell ref="R57:R58"/>
    <mergeCell ref="K59:K60"/>
    <mergeCell ref="L59:L60"/>
    <mergeCell ref="M59:M60"/>
    <mergeCell ref="N59:N60"/>
    <mergeCell ref="O59:O60"/>
    <mergeCell ref="P59:P60"/>
    <mergeCell ref="Q59:Q60"/>
    <mergeCell ref="R59:R60"/>
    <mergeCell ref="J61:J62"/>
    <mergeCell ref="K61:K62"/>
    <mergeCell ref="L61:L62"/>
    <mergeCell ref="M61:M62"/>
    <mergeCell ref="N61:N62"/>
    <mergeCell ref="O61:O62"/>
    <mergeCell ref="P61:P62"/>
    <mergeCell ref="Q61:Q62"/>
    <mergeCell ref="R61:R62"/>
    <mergeCell ref="J63:J64"/>
    <mergeCell ref="K63:K64"/>
    <mergeCell ref="L63:L64"/>
    <mergeCell ref="M63:M64"/>
    <mergeCell ref="N63:N64"/>
    <mergeCell ref="O63:O64"/>
    <mergeCell ref="P63:P64"/>
    <mergeCell ref="Q63:Q64"/>
    <mergeCell ref="R63:R64"/>
    <mergeCell ref="P67:P68"/>
    <mergeCell ref="J65:J66"/>
    <mergeCell ref="K65:K66"/>
    <mergeCell ref="L65:L66"/>
    <mergeCell ref="M65:M66"/>
    <mergeCell ref="N65:N66"/>
    <mergeCell ref="O65:O66"/>
    <mergeCell ref="Q69:Q70"/>
    <mergeCell ref="P65:P66"/>
    <mergeCell ref="Q65:Q66"/>
    <mergeCell ref="R65:R66"/>
    <mergeCell ref="J67:J68"/>
    <mergeCell ref="K67:K68"/>
    <mergeCell ref="L67:L68"/>
    <mergeCell ref="M67:M68"/>
    <mergeCell ref="N67:N68"/>
    <mergeCell ref="O67:O68"/>
    <mergeCell ref="R71:R72"/>
    <mergeCell ref="Q67:Q68"/>
    <mergeCell ref="R67:R68"/>
    <mergeCell ref="J69:J70"/>
    <mergeCell ref="K69:K70"/>
    <mergeCell ref="L69:L70"/>
    <mergeCell ref="M69:M70"/>
    <mergeCell ref="N69:N70"/>
    <mergeCell ref="O69:O70"/>
    <mergeCell ref="P69:P70"/>
    <mergeCell ref="J88:Q89"/>
    <mergeCell ref="R69:R70"/>
    <mergeCell ref="J71:J72"/>
    <mergeCell ref="K71:K72"/>
    <mergeCell ref="L71:L72"/>
    <mergeCell ref="M71:M72"/>
    <mergeCell ref="N71:N72"/>
    <mergeCell ref="O71:O72"/>
    <mergeCell ref="P71:P72"/>
    <mergeCell ref="Q71:Q72"/>
    <mergeCell ref="N91:N92"/>
    <mergeCell ref="O91:O92"/>
    <mergeCell ref="P91:P92"/>
    <mergeCell ref="Q91:Q92"/>
    <mergeCell ref="N93:N94"/>
    <mergeCell ref="O93:O94"/>
    <mergeCell ref="P93:P94"/>
    <mergeCell ref="Q93:Q94"/>
    <mergeCell ref="N95:N96"/>
    <mergeCell ref="O95:O96"/>
    <mergeCell ref="P95:P96"/>
    <mergeCell ref="Q95:Q96"/>
    <mergeCell ref="N97:N98"/>
    <mergeCell ref="O97:O98"/>
    <mergeCell ref="P97:P98"/>
    <mergeCell ref="Q97:Q98"/>
    <mergeCell ref="N99:N100"/>
    <mergeCell ref="O99:O100"/>
    <mergeCell ref="P99:P100"/>
    <mergeCell ref="Q99:Q100"/>
    <mergeCell ref="N101:N102"/>
    <mergeCell ref="O101:O102"/>
    <mergeCell ref="P101:P102"/>
    <mergeCell ref="Q101:Q102"/>
    <mergeCell ref="N103:N104"/>
    <mergeCell ref="O103:O104"/>
    <mergeCell ref="P103:P104"/>
    <mergeCell ref="Q103:Q104"/>
    <mergeCell ref="N105:N106"/>
    <mergeCell ref="O105:O106"/>
    <mergeCell ref="P105:P106"/>
    <mergeCell ref="Q105:Q106"/>
    <mergeCell ref="N107:N108"/>
    <mergeCell ref="O107:O108"/>
    <mergeCell ref="P107:P108"/>
    <mergeCell ref="Q107:Q108"/>
    <mergeCell ref="N109:N110"/>
    <mergeCell ref="O109:O110"/>
    <mergeCell ref="P109:P110"/>
    <mergeCell ref="Q109:Q110"/>
    <mergeCell ref="P137:P138"/>
    <mergeCell ref="Q137:Q138"/>
    <mergeCell ref="N139:N140"/>
    <mergeCell ref="O139:O140"/>
    <mergeCell ref="P139:P140"/>
    <mergeCell ref="Q139:Q140"/>
    <mergeCell ref="N137:N138"/>
    <mergeCell ref="O137:O138"/>
    <mergeCell ref="J219:Q220"/>
    <mergeCell ref="P141:P142"/>
    <mergeCell ref="Q141:Q142"/>
    <mergeCell ref="N143:N144"/>
    <mergeCell ref="O143:O144"/>
    <mergeCell ref="P143:P144"/>
    <mergeCell ref="Q143:Q144"/>
    <mergeCell ref="N141:N142"/>
    <mergeCell ref="O141:O142"/>
    <mergeCell ref="J157:J158"/>
    <mergeCell ref="N222:N223"/>
    <mergeCell ref="O222:O223"/>
    <mergeCell ref="P222:P223"/>
    <mergeCell ref="Q222:Q223"/>
    <mergeCell ref="N224:N225"/>
    <mergeCell ref="O224:O225"/>
    <mergeCell ref="P224:P225"/>
    <mergeCell ref="Q224:Q225"/>
    <mergeCell ref="P226:P227"/>
    <mergeCell ref="Q226:Q227"/>
    <mergeCell ref="N228:N229"/>
    <mergeCell ref="O228:O229"/>
    <mergeCell ref="P228:P229"/>
    <mergeCell ref="Q228:Q229"/>
    <mergeCell ref="N166:N167"/>
    <mergeCell ref="O166:O167"/>
    <mergeCell ref="P166:P167"/>
    <mergeCell ref="Q166:Q167"/>
    <mergeCell ref="N168:N169"/>
    <mergeCell ref="O168:O169"/>
    <mergeCell ref="P168:P169"/>
    <mergeCell ref="Q168:Q169"/>
    <mergeCell ref="N170:N171"/>
    <mergeCell ref="O170:O171"/>
    <mergeCell ref="P170:P171"/>
    <mergeCell ref="Q170:Q171"/>
    <mergeCell ref="N172:N173"/>
    <mergeCell ref="O172:O173"/>
    <mergeCell ref="P172:P173"/>
    <mergeCell ref="Q172:Q173"/>
    <mergeCell ref="N174:N175"/>
    <mergeCell ref="O174:O175"/>
    <mergeCell ref="P174:P175"/>
    <mergeCell ref="Q174:Q175"/>
    <mergeCell ref="J191:Q192"/>
    <mergeCell ref="N194:N195"/>
    <mergeCell ref="O194:O195"/>
    <mergeCell ref="P194:P195"/>
    <mergeCell ref="Q194:Q195"/>
    <mergeCell ref="M194:M195"/>
    <mergeCell ref="N196:N197"/>
    <mergeCell ref="O196:O197"/>
    <mergeCell ref="P196:P197"/>
    <mergeCell ref="Q196:Q197"/>
    <mergeCell ref="N202:N203"/>
    <mergeCell ref="O202:O203"/>
    <mergeCell ref="P202:P203"/>
    <mergeCell ref="Q202:Q203"/>
    <mergeCell ref="P198:P199"/>
    <mergeCell ref="Q198:Q199"/>
    <mergeCell ref="Q212:Q213"/>
    <mergeCell ref="P256:P257"/>
    <mergeCell ref="Q256:Q257"/>
    <mergeCell ref="J247:Q248"/>
    <mergeCell ref="N250:N251"/>
    <mergeCell ref="O250:O251"/>
    <mergeCell ref="J256:J257"/>
    <mergeCell ref="K256:K257"/>
    <mergeCell ref="L256:L257"/>
    <mergeCell ref="M256:M257"/>
    <mergeCell ref="P212:P213"/>
    <mergeCell ref="N258:N259"/>
    <mergeCell ref="O258:O259"/>
    <mergeCell ref="P258:P259"/>
    <mergeCell ref="N254:N255"/>
    <mergeCell ref="O254:O255"/>
    <mergeCell ref="P254:P255"/>
    <mergeCell ref="O256:O257"/>
    <mergeCell ref="N226:N227"/>
    <mergeCell ref="O226:O227"/>
    <mergeCell ref="P250:P251"/>
    <mergeCell ref="Q250:Q251"/>
    <mergeCell ref="N252:N253"/>
    <mergeCell ref="O252:O253"/>
    <mergeCell ref="P252:P253"/>
    <mergeCell ref="Q258:Q259"/>
    <mergeCell ref="Q252:Q253"/>
    <mergeCell ref="Q254:Q255"/>
    <mergeCell ref="N256:N257"/>
    <mergeCell ref="F256:F257"/>
    <mergeCell ref="F258:F259"/>
    <mergeCell ref="F260:F261"/>
    <mergeCell ref="F262:F263"/>
    <mergeCell ref="D196:E197"/>
    <mergeCell ref="F196:F197"/>
    <mergeCell ref="E226:E227"/>
    <mergeCell ref="E228:E229"/>
    <mergeCell ref="C242:F243"/>
    <mergeCell ref="F228:F229"/>
    <mergeCell ref="R88:S90"/>
    <mergeCell ref="R115:S116"/>
    <mergeCell ref="R125:S126"/>
    <mergeCell ref="S30:S32"/>
    <mergeCell ref="F247:F249"/>
    <mergeCell ref="C83:E84"/>
    <mergeCell ref="E170:E171"/>
    <mergeCell ref="F168:F169"/>
    <mergeCell ref="N212:N213"/>
    <mergeCell ref="O212:O213"/>
    <mergeCell ref="R103:S104"/>
    <mergeCell ref="R105:S106"/>
    <mergeCell ref="R117:S118"/>
    <mergeCell ref="R119:S120"/>
    <mergeCell ref="R121:S122"/>
    <mergeCell ref="R123:S124"/>
    <mergeCell ref="R107:S108"/>
    <mergeCell ref="R109:S110"/>
    <mergeCell ref="R111:S112"/>
    <mergeCell ref="R113:S114"/>
    <mergeCell ref="R91:S92"/>
    <mergeCell ref="R93:S94"/>
    <mergeCell ref="R95:S96"/>
    <mergeCell ref="R97:S98"/>
    <mergeCell ref="R99:S100"/>
    <mergeCell ref="R101:S102"/>
    <mergeCell ref="R127:S128"/>
    <mergeCell ref="R129:S130"/>
    <mergeCell ref="R134:S136"/>
    <mergeCell ref="R137:S138"/>
    <mergeCell ref="R139:S140"/>
    <mergeCell ref="R141:S142"/>
    <mergeCell ref="R143:S144"/>
    <mergeCell ref="R145:S146"/>
    <mergeCell ref="R147:S148"/>
    <mergeCell ref="R149:S150"/>
    <mergeCell ref="R151:S152"/>
    <mergeCell ref="R153:S154"/>
    <mergeCell ref="R155:S156"/>
    <mergeCell ref="R163:S165"/>
    <mergeCell ref="R166:S167"/>
    <mergeCell ref="R168:S169"/>
    <mergeCell ref="R170:S171"/>
    <mergeCell ref="R172:S173"/>
    <mergeCell ref="R174:S175"/>
    <mergeCell ref="R176:S177"/>
    <mergeCell ref="R178:S179"/>
    <mergeCell ref="R180:S181"/>
    <mergeCell ref="R182:S183"/>
    <mergeCell ref="R184:S185"/>
    <mergeCell ref="R191:S193"/>
    <mergeCell ref="R194:S195"/>
    <mergeCell ref="R196:S197"/>
    <mergeCell ref="R198:S199"/>
    <mergeCell ref="R200:S201"/>
    <mergeCell ref="R202:S203"/>
    <mergeCell ref="R230:S231"/>
    <mergeCell ref="R232:S233"/>
    <mergeCell ref="R204:S205"/>
    <mergeCell ref="R206:S207"/>
    <mergeCell ref="R208:S209"/>
    <mergeCell ref="R210:S211"/>
    <mergeCell ref="R212:S213"/>
    <mergeCell ref="R219:S221"/>
    <mergeCell ref="C270:F271"/>
    <mergeCell ref="C214:F215"/>
    <mergeCell ref="R234:S235"/>
    <mergeCell ref="R236:S237"/>
    <mergeCell ref="R238:S239"/>
    <mergeCell ref="R240:S241"/>
    <mergeCell ref="R222:S223"/>
    <mergeCell ref="R224:S225"/>
    <mergeCell ref="R226:S227"/>
    <mergeCell ref="R228:S229"/>
  </mergeCells>
  <dataValidations count="42">
    <dataValidation showInputMessage="1" showErrorMessage="1" sqref="H91:H92"/>
    <dataValidation type="custom" operator="notEqual" showInputMessage="1" showErrorMessage="1" errorTitle="juhu" sqref="R91:R92 R111:R112">
      <formula1>H91</formula1>
    </dataValidation>
    <dataValidation type="whole" showInputMessage="1" showErrorMessage="1" promptTitle="Instructions" prompt="**This value represents the percentage of each monthly salary which will be paid from the dedicated project account in this quarter**" errorTitle="Error!" error="Employee's engagment exceeded 100%." sqref="J33:J34">
      <formula1>0</formula1>
      <formula2>100</formula2>
    </dataValidation>
    <dataValidation type="whole" allowBlank="1" showInputMessage="1" showErrorMessage="1" errorTitle="Incorrect value" error="Has to be a whole number!" sqref="E91:E130 E137:E156 E222:E241 E166:E185 G194:G213">
      <formula1>0</formula1>
      <formula2>1E+35</formula2>
    </dataValidation>
    <dataValidation type="decimal" operator="greaterThanOrEqual" allowBlank="1" showInputMessage="1" showErrorMessage="1" sqref="N19">
      <formula1>0.15</formula1>
    </dataValidation>
    <dataValidation allowBlank="1" showInputMessage="1" showErrorMessage="1" promptTitle="Instructions:" prompt="Please use dot as separator for date format (dd.mm.year.)." sqref="K5:K6 H5:H6"/>
    <dataValidation type="custom" showInputMessage="1" showErrorMessage="1" errorTitle="Incorrect value" error="Cost has to be less or equal than total cost per item." sqref="J91:J130 J137:J156 J166:J185 J222:J241">
      <formula1>NOT((J91+K91+L91+M91+N91+O91+P91+Q91)&gt;E91*F91)</formula1>
    </dataValidation>
    <dataValidation type="custom" showInputMessage="1" showErrorMessage="1" errorTitle="Incorrect value" error="Cost has to be less or equal than total cost per item." sqref="K91:K130 K137:K156 K222:K241 K166:K185">
      <formula1>NOT((J91+K91+L91+M91+N91+O91+P91+Q91)&gt;E91*F91)</formula1>
    </dataValidation>
    <dataValidation type="custom" showInputMessage="1" showErrorMessage="1" errorTitle="Incorrect value" error="Cost has to be less or equal than total cost per item." sqref="L91:L130 L137:L156 L222:L241 L166:L185">
      <formula1>NOT((J91+K91+L91+M91+N91+O91+P91+Q91)&gt;E91*F91)</formula1>
    </dataValidation>
    <dataValidation type="custom" showInputMessage="1" showErrorMessage="1" errorTitle="Incorrect value" error="Cost has to be less or equal than total cost per item." sqref="M91:M130 M137:M156 M222:M241 M166:M185">
      <formula1>NOT((J91+K91+L91+M91+N91+O91+P91+Q91)&gt;E91*F91)</formula1>
    </dataValidation>
    <dataValidation type="custom" showInputMessage="1" showErrorMessage="1" errorTitle="Incorrect value" error="Cost has to be less or equal than total cost per item." sqref="N91:N130 N137:N156 N222:N241 N166:N185">
      <formula1>NOT((J91+K91+L91+M91+N91+O91+P91+Q91)&gt;E91*F91)</formula1>
    </dataValidation>
    <dataValidation type="custom" showInputMessage="1" showErrorMessage="1" errorTitle="Incorrect value" error="Cost has to be less or equal than total cost per item." sqref="O91:O130 O137:O156 O222:O241 O166:O185">
      <formula1>NOT((J91+K91+L91+M91+N91+O91+P91+Q91)&gt;E91*F91)</formula1>
    </dataValidation>
    <dataValidation type="custom" showInputMessage="1" showErrorMessage="1" errorTitle="Incorrect value" error="Cost has to be less or equal than total cost per item." sqref="P91:P130 P137:P156 P222:P241 P166:P185">
      <formula1>NOT((J91+K91+L91+M91+N91+O91+P91+Q91)&gt;E91*F91)</formula1>
    </dataValidation>
    <dataValidation type="custom" showInputMessage="1" showErrorMessage="1" errorTitle="Incorrect value" error="Cost has to be equal total cost per item." sqref="Q91:Q130 Q137:Q156 Q222:Q241 Q166:Q185">
      <formula1>((J91+K91+L91+M91+N91+O91+P91+Q91)=E91*F91)</formula1>
    </dataValidation>
    <dataValidation type="custom" showInputMessage="1" showErrorMessage="1" errorTitle="Incorrect value" error="Cost has to be less or equal than total cost per item." sqref="J194:J213">
      <formula1>NOT((J194+K194+L194+M194+N194+O194+P194+Q194)&gt;F194*G194)</formula1>
    </dataValidation>
    <dataValidation type="custom" showInputMessage="1" showErrorMessage="1" errorTitle="Incorrect value" error="Cost has to be less or equal than total cost per item." sqref="K194:K213">
      <formula1>NOT((J194+K194+L194+M194+N194+O194+P194+Q194)&gt;F194*G194)</formula1>
    </dataValidation>
    <dataValidation type="custom" showInputMessage="1" showErrorMessage="1" errorTitle="Incorrect value" error="Cost has to be less or equal than total cost per item." sqref="L194:L213">
      <formula1>NOT((J194+K194+L194+M194+N194+O194+P194+Q194)&gt;F194*G194)</formula1>
    </dataValidation>
    <dataValidation type="custom" showInputMessage="1" showErrorMessage="1" errorTitle="Incorrect value" error="Cost has to be less or equal than total cost per item." sqref="M194:M213">
      <formula1>NOT((J194+K194+L194+M194+N194+O194+P194+Q194)&gt;F194*G194)</formula1>
    </dataValidation>
    <dataValidation type="custom" showInputMessage="1" showErrorMessage="1" errorTitle="Incorrect value" error="Cost has to be less or equal than total cost per item." sqref="N194:N213">
      <formula1>NOT((J194+K194+L194+M194+N194+O194+P194+Q194)&gt;F194*G194)</formula1>
    </dataValidation>
    <dataValidation type="custom" showInputMessage="1" showErrorMessage="1" errorTitle="Incorrect value" error="Cost has to be less or equal than total cost per item." sqref="O194:O213">
      <formula1>NOT((J194+K194+L194+M194+N194+O194+P194+Q194)&gt;F194*G194)</formula1>
    </dataValidation>
    <dataValidation type="custom" showInputMessage="1" showErrorMessage="1" errorTitle="Incorrect value" error="Cost has to be less or equal than total cost per item." sqref="P194:P213">
      <formula1>NOT((J194+K194+L194+M194+N194+O194+P194+Q194)&gt;F194*G194)</formula1>
    </dataValidation>
    <dataValidation type="custom" showInputMessage="1" showErrorMessage="1" errorTitle="Incorrect value" error="Cost has to be equal total cost per item." sqref="Q194:Q213">
      <formula1>((J194+K194+L194+M194+N194+O194+P194+Q194)=F194*G194)</formula1>
    </dataValidation>
    <dataValidation type="list" allowBlank="1" showInputMessage="1" showErrorMessage="1" sqref="D6:E6">
      <formula1>"Micro, Small, Medium-sized"</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J17:J18">
      <formula1>NOT(J19&lt;AP1)</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K17:K18">
      <formula1>NOT(K19&lt;AP1)</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L17:L18">
      <formula1>NOT(L19&lt;AP1)</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M17:M18">
      <formula1>NOT(M19&lt;AP1)</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N17:N18">
      <formula1>NOT(N19&lt;AP1)</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O17:O18">
      <formula1>NOT(O19&lt;AP1)</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P17:P18">
      <formula1>NOT(P19&lt;AP1)</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Q17:Q18">
      <formula1>NOT(Q19&lt;AP1)</formula1>
    </dataValidation>
    <dataValidation type="whole" allowBlank="1" showInputMessage="1" showErrorMessage="1" promptTitle="Instructions" prompt="**Represents actual or planned monthly salary, inclusive of all taxes and social benefits for both the employer and the employee (bruto 2)**" errorTitle="Error!" error="Please insert a whole number numerical value between 0 and 10000." sqref="H33:H34">
      <formula1>0</formula1>
      <formula2>10000</formula2>
    </dataValidation>
    <dataValidation type="whole" allowBlank="1" showInputMessage="1" showErrorMessage="1" errorTitle="Error!" error="Please insert a whole number numerical value between 0 and 10000." sqref="H35:H82">
      <formula1>0</formula1>
      <formula2>10000</formula2>
    </dataValidation>
    <dataValidation type="whole" showInputMessage="1" showErrorMessage="1" errorTitle="Error!" error="Employee's engagment exceeded 100%." sqref="J35:Q82 K33:Q34">
      <formula1>0</formula1>
      <formula2>100</formula2>
    </dataValidation>
    <dataValidation type="custom" showInputMessage="1" showErrorMessage="1" errorTitle="Incorrect value" error="Cost has to be less or equal than total cost per item." sqref="J250:J269">
      <formula1>NOT((J250+K250+L250+M250+N250+O250+P250+Q250)&gt;F250)</formula1>
    </dataValidation>
    <dataValidation type="custom" showInputMessage="1" showErrorMessage="1" errorTitle="Incorrect value" error="Cost has to be less or equal than total cost per item." sqref="K250:K269">
      <formula1>NOT((J250+K250+L250+M250+N250+O250+P250+Q250)&gt;F250)</formula1>
    </dataValidation>
    <dataValidation type="custom" showInputMessage="1" showErrorMessage="1" errorTitle="Incorrect value" error="Cost has to be less or equal than total cost per item." sqref="L250:L269">
      <formula1>NOT((J250+K250+L250+M250+N250+O250+P250+Q250)&gt;F250)</formula1>
    </dataValidation>
    <dataValidation type="custom" showInputMessage="1" showErrorMessage="1" errorTitle="Incorrect value" error="Cost has to be less or equal than total cost per item." sqref="M250:M269">
      <formula1>NOT((J250+K250+L250+M250+N250+O250+P250+Q250)&gt;F250)</formula1>
    </dataValidation>
    <dataValidation type="custom" showInputMessage="1" showErrorMessage="1" errorTitle="Incorrect value" error="Cost has to be less or equal than total cost per item." sqref="N250:N269">
      <formula1>NOT((J250+K250+L250+M250+N250+O250+P250+Q250)&gt;F250)</formula1>
    </dataValidation>
    <dataValidation type="custom" showInputMessage="1" showErrorMessage="1" errorTitle="Incorrect value" error="Cost has to be less or equal than total cost per item." sqref="O250:O269">
      <formula1>NOT((J250+K250+L250+M250+N250+O250+P250+Q250)&gt;F250)</formula1>
    </dataValidation>
    <dataValidation type="custom" showInputMessage="1" showErrorMessage="1" errorTitle="Incorrect value" error="Cost has to be less or equal than total cost per item." sqref="P250:P269">
      <formula1>NOT((J250+K250+L250+M250+N250+O250+P250+Q250)&gt;F250)</formula1>
    </dataValidation>
    <dataValidation type="custom" showInputMessage="1" showErrorMessage="1" errorTitle="Incorrect value" error="Cost has to be less or equal than total cost per item." sqref="Q250:Q269">
      <formula1>NOT((J250+K250+L250+M250+N250+O250+P250+Q250)&gt;F250)</formula1>
    </dataValidation>
  </dataValidations>
  <printOptions/>
  <pageMargins left="0.393700787401575" right="0.393700787401575" top="0.3" bottom="0.3" header="0.511811023622047" footer="0.511811023622047"/>
  <pageSetup fitToHeight="0" horizontalDpi="600" verticalDpi="600" orientation="landscape" paperSize="9" scale="25" r:id="rId1"/>
  <rowBreaks count="2" manualBreakCount="2">
    <brk id="158" max="18" man="1"/>
    <brk id="215" max="18" man="1"/>
  </rowBreaks>
  <colBreaks count="1" manualBreakCount="1">
    <brk id="19" max="65535" man="1"/>
  </colBreaks>
</worksheet>
</file>

<file path=xl/worksheets/sheet3.xml><?xml version="1.0" encoding="utf-8"?>
<worksheet xmlns="http://schemas.openxmlformats.org/spreadsheetml/2006/main" xmlns:r="http://schemas.openxmlformats.org/officeDocument/2006/relationships">
  <dimension ref="B2:AZ554"/>
  <sheetViews>
    <sheetView showGridLines="0" zoomScale="90" zoomScaleNormal="90" zoomScaleSheetLayoutView="3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8515625" style="2" customWidth="1"/>
    <col min="2" max="2" width="13.8515625" style="2" bestFit="1" customWidth="1"/>
    <col min="3" max="3" width="22.7109375" style="9" customWidth="1"/>
    <col min="4" max="4" width="33.140625" style="9" customWidth="1"/>
    <col min="5" max="5" width="23.28125" style="9" customWidth="1"/>
    <col min="6" max="6" width="16.00390625" style="2" bestFit="1" customWidth="1"/>
    <col min="7" max="7" width="16.140625" style="9" customWidth="1"/>
    <col min="8" max="8" width="16.00390625" style="3" bestFit="1" customWidth="1"/>
    <col min="9" max="13" width="16.28125" style="3" customWidth="1"/>
    <col min="14" max="14" width="22.7109375" style="9" customWidth="1"/>
    <col min="15" max="15" width="18.7109375" style="9" customWidth="1"/>
    <col min="16" max="16" width="8.421875" style="2" customWidth="1"/>
    <col min="17" max="17" width="13.28125" style="2" customWidth="1"/>
    <col min="18" max="18" width="14.00390625" style="2" customWidth="1"/>
    <col min="19" max="19" width="9.8515625" style="2" bestFit="1" customWidth="1"/>
    <col min="20" max="20" width="54.140625" style="2" customWidth="1"/>
    <col min="21" max="21" width="10.28125" style="2" customWidth="1"/>
    <col min="22" max="22" width="8.8515625" style="2" customWidth="1"/>
    <col min="23" max="16384" width="8.8515625" style="2" customWidth="1"/>
  </cols>
  <sheetData>
    <row r="2" spans="2:5" ht="15.75">
      <c r="B2" s="23"/>
      <c r="C2" s="12"/>
      <c r="D2" s="3"/>
      <c r="E2" s="3"/>
    </row>
    <row r="3" spans="2:13" ht="15.75">
      <c r="B3" s="23"/>
      <c r="C3" s="3"/>
      <c r="D3" s="7" t="s">
        <v>12</v>
      </c>
      <c r="E3" s="46">
        <f>IF('Input Budget Figures'!D4="","",'Input Budget Figures'!D4)</f>
      </c>
      <c r="F3" s="8"/>
      <c r="G3" s="9" t="s">
        <v>27</v>
      </c>
      <c r="H3" s="9"/>
      <c r="I3" s="9"/>
      <c r="J3" s="9"/>
      <c r="K3" s="9"/>
      <c r="L3" s="9"/>
      <c r="M3" s="9"/>
    </row>
    <row r="4" spans="2:13" ht="33.75" customHeight="1">
      <c r="B4" s="23"/>
      <c r="C4" s="3"/>
      <c r="D4" s="7" t="s">
        <v>57</v>
      </c>
      <c r="E4" s="97">
        <f>IF('Input Budget Figures'!D5="","",'Input Budget Figures'!D5)</f>
      </c>
      <c r="F4" s="8"/>
      <c r="G4" s="44" t="s">
        <v>132</v>
      </c>
      <c r="H4" s="48">
        <f>IF('Input Budget Figures'!H5="","",'Input Budget Figures'!H5)</f>
      </c>
      <c r="I4" s="44" t="s">
        <v>133</v>
      </c>
      <c r="J4" s="48">
        <f>IF('Input Budget Figures'!K5="","",'Input Budget Figures'!K5)</f>
      </c>
      <c r="K4" s="44"/>
      <c r="L4" s="44"/>
      <c r="M4" s="44"/>
    </row>
    <row r="5" spans="2:17" ht="29.25" customHeight="1">
      <c r="B5" s="23"/>
      <c r="C5" s="3"/>
      <c r="D5" s="10" t="s">
        <v>111</v>
      </c>
      <c r="E5" s="47">
        <f>IF($N$260=8000,0,$N$260)</f>
        <v>0</v>
      </c>
      <c r="F5" s="54"/>
      <c r="G5" s="20" t="s">
        <v>28</v>
      </c>
      <c r="H5" s="49">
        <f>IF('Input Budget Figures'!H8="","",'Input Budget Figures'!H8)</f>
      </c>
      <c r="I5" s="3" t="s">
        <v>25</v>
      </c>
      <c r="N5" s="7"/>
      <c r="P5" s="24"/>
      <c r="Q5" s="25"/>
    </row>
    <row r="6" spans="2:18" ht="33.75" customHeight="1">
      <c r="B6" s="23"/>
      <c r="C6" s="3"/>
      <c r="D6" s="4" t="s">
        <v>158</v>
      </c>
      <c r="E6" s="47">
        <f>'Input Budget Figures'!D10</f>
        <v>0</v>
      </c>
      <c r="F6" s="45">
        <f>IF(ISERROR(E6/E5)=TRUE,"",E6/(E5))</f>
      </c>
      <c r="G6" s="11" t="s">
        <v>26</v>
      </c>
      <c r="N6" s="3"/>
      <c r="P6" s="23"/>
      <c r="Q6" s="23"/>
      <c r="R6" s="23"/>
    </row>
    <row r="7" spans="2:17" ht="15.75">
      <c r="B7" s="23"/>
      <c r="C7" s="3"/>
      <c r="D7" s="10"/>
      <c r="E7" s="10"/>
      <c r="F7" s="26"/>
      <c r="G7" s="7"/>
      <c r="H7" s="42"/>
      <c r="I7" s="42"/>
      <c r="J7" s="42"/>
      <c r="K7" s="42"/>
      <c r="L7" s="42"/>
      <c r="M7" s="42"/>
      <c r="N7" s="11"/>
      <c r="O7" s="11"/>
      <c r="P7" s="1"/>
      <c r="Q7" s="1"/>
    </row>
    <row r="8" spans="3:17" ht="15.75">
      <c r="C8" s="12" t="s">
        <v>29</v>
      </c>
      <c r="D8" s="41"/>
      <c r="E8" s="41"/>
      <c r="F8" s="7"/>
      <c r="G8" s="7"/>
      <c r="H8" s="7"/>
      <c r="I8" s="7"/>
      <c r="J8" s="7"/>
      <c r="K8" s="7"/>
      <c r="L8" s="7"/>
      <c r="M8" s="7"/>
      <c r="N8" s="7"/>
      <c r="O8" s="7"/>
      <c r="P8" s="54"/>
      <c r="Q8" s="54"/>
    </row>
    <row r="9" spans="3:20" ht="15.75">
      <c r="C9" s="6" t="s">
        <v>147</v>
      </c>
      <c r="D9" s="6"/>
      <c r="E9" s="6"/>
      <c r="F9" s="6"/>
      <c r="G9" s="6"/>
      <c r="H9" s="13"/>
      <c r="I9" s="13"/>
      <c r="J9" s="13"/>
      <c r="K9" s="13"/>
      <c r="L9" s="13"/>
      <c r="M9" s="13"/>
      <c r="N9" s="6"/>
      <c r="O9" s="6"/>
      <c r="P9" s="6"/>
      <c r="Q9" s="6"/>
      <c r="R9" s="23"/>
      <c r="S9" s="23"/>
      <c r="T9" s="23"/>
    </row>
    <row r="10" spans="3:19" s="14" customFormat="1" ht="15.75">
      <c r="C10" s="15"/>
      <c r="D10" s="15"/>
      <c r="E10" s="15"/>
      <c r="F10" s="16"/>
      <c r="G10" s="15"/>
      <c r="H10" s="15"/>
      <c r="I10" s="15"/>
      <c r="J10" s="15"/>
      <c r="K10" s="15"/>
      <c r="L10" s="15"/>
      <c r="M10" s="15"/>
      <c r="N10" s="15"/>
      <c r="O10" s="15"/>
      <c r="P10" s="16"/>
      <c r="Q10" s="25"/>
      <c r="R10" s="25"/>
      <c r="S10" s="25"/>
    </row>
    <row r="11" spans="3:19" s="14" customFormat="1" ht="15.75">
      <c r="C11" s="15"/>
      <c r="D11" s="15"/>
      <c r="E11" s="15"/>
      <c r="F11" s="16"/>
      <c r="G11" s="15"/>
      <c r="H11" s="15"/>
      <c r="I11" s="15"/>
      <c r="J11" s="15"/>
      <c r="K11" s="15"/>
      <c r="L11" s="15"/>
      <c r="M11" s="15"/>
      <c r="N11" s="15"/>
      <c r="O11" s="15"/>
      <c r="P11" s="16"/>
      <c r="Q11" s="25"/>
      <c r="R11" s="25"/>
      <c r="S11" s="25"/>
    </row>
    <row r="12" spans="3:52" s="14" customFormat="1" ht="15" customHeight="1">
      <c r="C12" s="284" t="s">
        <v>41</v>
      </c>
      <c r="D12" s="284" t="s">
        <v>117</v>
      </c>
      <c r="F12" s="221" t="s">
        <v>73</v>
      </c>
      <c r="G12" s="221" t="s">
        <v>74</v>
      </c>
      <c r="H12" s="221" t="s">
        <v>75</v>
      </c>
      <c r="I12" s="221" t="s">
        <v>76</v>
      </c>
      <c r="J12" s="221" t="s">
        <v>77</v>
      </c>
      <c r="K12" s="221" t="s">
        <v>78</v>
      </c>
      <c r="L12" s="221" t="s">
        <v>79</v>
      </c>
      <c r="M12" s="221" t="s">
        <v>80</v>
      </c>
      <c r="N12" s="284" t="s">
        <v>116</v>
      </c>
      <c r="O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25"/>
      <c r="AZ12" s="25"/>
    </row>
    <row r="13" spans="3:52" s="14" customFormat="1" ht="13.5" customHeight="1">
      <c r="C13" s="284"/>
      <c r="D13" s="284"/>
      <c r="F13" s="222"/>
      <c r="G13" s="222" t="s">
        <v>74</v>
      </c>
      <c r="H13" s="222" t="s">
        <v>75</v>
      </c>
      <c r="I13" s="222" t="s">
        <v>76</v>
      </c>
      <c r="J13" s="222" t="s">
        <v>77</v>
      </c>
      <c r="K13" s="222" t="s">
        <v>78</v>
      </c>
      <c r="L13" s="222" t="s">
        <v>79</v>
      </c>
      <c r="M13" s="222" t="s">
        <v>80</v>
      </c>
      <c r="N13" s="284"/>
      <c r="O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row>
    <row r="14" spans="3:52" ht="19.5" customHeight="1">
      <c r="C14" s="284" t="s">
        <v>11</v>
      </c>
      <c r="D14" s="284"/>
      <c r="F14" s="223"/>
      <c r="G14" s="223" t="s">
        <v>74</v>
      </c>
      <c r="H14" s="223" t="s">
        <v>75</v>
      </c>
      <c r="I14" s="223" t="s">
        <v>76</v>
      </c>
      <c r="J14" s="223" t="s">
        <v>77</v>
      </c>
      <c r="K14" s="223" t="s">
        <v>78</v>
      </c>
      <c r="L14" s="223" t="s">
        <v>79</v>
      </c>
      <c r="M14" s="223" t="s">
        <v>80</v>
      </c>
      <c r="N14" s="284"/>
      <c r="O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row>
    <row r="15" spans="2:52" ht="12.75" customHeight="1">
      <c r="B15" s="234" t="s">
        <v>0</v>
      </c>
      <c r="C15" s="386">
        <f>IF('Input Budget Figures'!C33="","",'Input Budget Figures'!C33)</f>
      </c>
      <c r="D15" s="386">
        <f>IF('Input Budget Figures'!D33="","",'Input Budget Figures'!D33)</f>
      </c>
      <c r="F15" s="395">
        <f>'Input Budget Figures'!$H33*3*'Input Budget Figures'!J33/100</f>
        <v>0</v>
      </c>
      <c r="G15" s="340">
        <f>+'Input Budget Figures'!$H33*3*'Input Budget Figures'!K33/100</f>
        <v>0</v>
      </c>
      <c r="H15" s="369">
        <f>+'Input Budget Figures'!$H33*3*'Input Budget Figures'!L33/100</f>
        <v>0</v>
      </c>
      <c r="I15" s="340">
        <f>+'Input Budget Figures'!$H33*3*'Input Budget Figures'!M33/100</f>
        <v>0</v>
      </c>
      <c r="J15" s="340">
        <f>+'Input Budget Figures'!$H33*3*'Input Budget Figures'!N33/100</f>
        <v>0</v>
      </c>
      <c r="K15" s="340">
        <f>+'Input Budget Figures'!$H33*3*'Input Budget Figures'!O33/100</f>
        <v>0</v>
      </c>
      <c r="L15" s="340">
        <f>+'Input Budget Figures'!$H33*3*'Input Budget Figures'!P33/100</f>
        <v>0</v>
      </c>
      <c r="M15" s="340">
        <f>+'Input Budget Figures'!$H33*3*'Input Budget Figures'!Q33/100</f>
        <v>0</v>
      </c>
      <c r="N15" s="341">
        <f>+F15+G15+H15+I15+J15+K15+L15+M15</f>
        <v>0</v>
      </c>
      <c r="O15" s="2"/>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row>
    <row r="16" spans="2:52" ht="12.75" customHeight="1">
      <c r="B16" s="234"/>
      <c r="C16" s="380"/>
      <c r="D16" s="380"/>
      <c r="F16" s="368"/>
      <c r="G16" s="339"/>
      <c r="H16" s="367"/>
      <c r="I16" s="339"/>
      <c r="J16" s="339"/>
      <c r="K16" s="339"/>
      <c r="L16" s="339"/>
      <c r="M16" s="339"/>
      <c r="N16" s="341"/>
      <c r="O16" s="2"/>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row>
    <row r="17" spans="2:52" ht="12.75" customHeight="1">
      <c r="B17" s="234" t="s">
        <v>1</v>
      </c>
      <c r="C17" s="379">
        <f>IF('Input Budget Figures'!C35="","",'Input Budget Figures'!C35)</f>
      </c>
      <c r="D17" s="379">
        <f>IF('Input Budget Figures'!D35="","",'Input Budget Figures'!D35)</f>
      </c>
      <c r="F17" s="368">
        <f>+'Input Budget Figures'!$H35*3*'Input Budget Figures'!J35/100</f>
        <v>0</v>
      </c>
      <c r="G17" s="339">
        <f>+'Input Budget Figures'!$H35*3*'Input Budget Figures'!K35/100</f>
        <v>0</v>
      </c>
      <c r="H17" s="367">
        <f>+'Input Budget Figures'!$H35*3*'Input Budget Figures'!L35/100</f>
        <v>0</v>
      </c>
      <c r="I17" s="339">
        <f>+'Input Budget Figures'!$H35*3*'Input Budget Figures'!M35/100</f>
        <v>0</v>
      </c>
      <c r="J17" s="339">
        <f>+'Input Budget Figures'!$H35*3*'Input Budget Figures'!N35/100</f>
        <v>0</v>
      </c>
      <c r="K17" s="339">
        <f>+'Input Budget Figures'!$H35*3*'Input Budget Figures'!O35/100</f>
        <v>0</v>
      </c>
      <c r="L17" s="339">
        <f>+'Input Budget Figures'!$H35*3*'Input Budget Figures'!P35/100</f>
        <v>0</v>
      </c>
      <c r="M17" s="339">
        <f>+'Input Budget Figures'!$H35*3*'Input Budget Figures'!Q35/100</f>
        <v>0</v>
      </c>
      <c r="N17" s="341">
        <f>+F17+G17+H17+I17+J17+K17+L17+M17</f>
        <v>0</v>
      </c>
      <c r="O17" s="2"/>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row>
    <row r="18" spans="2:52" ht="12.75" customHeight="1">
      <c r="B18" s="234"/>
      <c r="C18" s="380"/>
      <c r="D18" s="380"/>
      <c r="F18" s="368"/>
      <c r="G18" s="339"/>
      <c r="H18" s="367"/>
      <c r="I18" s="339"/>
      <c r="J18" s="339"/>
      <c r="K18" s="339"/>
      <c r="L18" s="339"/>
      <c r="M18" s="339"/>
      <c r="N18" s="341"/>
      <c r="O18" s="2"/>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row>
    <row r="19" spans="2:52" ht="12.75" customHeight="1">
      <c r="B19" s="234" t="s">
        <v>2</v>
      </c>
      <c r="C19" s="379">
        <f>IF('Input Budget Figures'!C37="","",'Input Budget Figures'!C37)</f>
      </c>
      <c r="D19" s="379">
        <f>IF('Input Budget Figures'!D37="","",'Input Budget Figures'!D37)</f>
      </c>
      <c r="F19" s="368">
        <f>+'Input Budget Figures'!$H37*3*'Input Budget Figures'!J37/100</f>
        <v>0</v>
      </c>
      <c r="G19" s="339">
        <f>+'Input Budget Figures'!$H37*3*'Input Budget Figures'!K37/100</f>
        <v>0</v>
      </c>
      <c r="H19" s="367">
        <f>+'Input Budget Figures'!$H37*3*'Input Budget Figures'!L37/100</f>
        <v>0</v>
      </c>
      <c r="I19" s="339">
        <f>+'Input Budget Figures'!$H37*3*'Input Budget Figures'!M37/100</f>
        <v>0</v>
      </c>
      <c r="J19" s="339">
        <f>+'Input Budget Figures'!$H37*3*'Input Budget Figures'!N37/100</f>
        <v>0</v>
      </c>
      <c r="K19" s="339">
        <f>+'Input Budget Figures'!$H37*3*'Input Budget Figures'!O37/100</f>
        <v>0</v>
      </c>
      <c r="L19" s="339">
        <f>+'Input Budget Figures'!$H37*3*'Input Budget Figures'!P37/100</f>
        <v>0</v>
      </c>
      <c r="M19" s="339">
        <f>+'Input Budget Figures'!$H37*3*'Input Budget Figures'!Q37/100</f>
        <v>0</v>
      </c>
      <c r="N19" s="341">
        <f>+F19+G19+H19+I19+J19+K19+L19+M19</f>
        <v>0</v>
      </c>
      <c r="O19" s="2"/>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row>
    <row r="20" spans="2:52" ht="12.75" customHeight="1">
      <c r="B20" s="234"/>
      <c r="C20" s="380"/>
      <c r="D20" s="380"/>
      <c r="F20" s="368"/>
      <c r="G20" s="339"/>
      <c r="H20" s="367"/>
      <c r="I20" s="339"/>
      <c r="J20" s="339"/>
      <c r="K20" s="339"/>
      <c r="L20" s="339"/>
      <c r="M20" s="339"/>
      <c r="N20" s="341"/>
      <c r="O20" s="2"/>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row>
    <row r="21" spans="2:20" ht="12.75" customHeight="1">
      <c r="B21" s="234" t="s">
        <v>3</v>
      </c>
      <c r="C21" s="379">
        <f>IF('Input Budget Figures'!C39="","",'Input Budget Figures'!C39)</f>
      </c>
      <c r="D21" s="379">
        <f>IF('Input Budget Figures'!D39="","",'Input Budget Figures'!D39)</f>
      </c>
      <c r="F21" s="368">
        <f>+'Input Budget Figures'!$H39*3*'Input Budget Figures'!J39/100</f>
        <v>0</v>
      </c>
      <c r="G21" s="339">
        <f>+'Input Budget Figures'!$H39*3*'Input Budget Figures'!K39/100</f>
        <v>0</v>
      </c>
      <c r="H21" s="367">
        <f>+'Input Budget Figures'!$H39*3*'Input Budget Figures'!L39/100</f>
        <v>0</v>
      </c>
      <c r="I21" s="339">
        <f>+'Input Budget Figures'!$H39*3*'Input Budget Figures'!M39/100</f>
        <v>0</v>
      </c>
      <c r="J21" s="339">
        <f>+'Input Budget Figures'!$H39*3*'Input Budget Figures'!N39/100</f>
        <v>0</v>
      </c>
      <c r="K21" s="339">
        <f>+'Input Budget Figures'!$H39*3*'Input Budget Figures'!O39/100</f>
        <v>0</v>
      </c>
      <c r="L21" s="339">
        <f>+'Input Budget Figures'!$H39*3*'Input Budget Figures'!P39/100</f>
        <v>0</v>
      </c>
      <c r="M21" s="339">
        <f>+'Input Budget Figures'!$H39*3*'Input Budget Figures'!Q39/100</f>
        <v>0</v>
      </c>
      <c r="N21" s="341">
        <f>+F21+G21+H21+I21+J21+K21+L21+M21</f>
        <v>0</v>
      </c>
      <c r="O21" s="2"/>
      <c r="T21" s="23"/>
    </row>
    <row r="22" spans="2:20" ht="12.75" customHeight="1">
      <c r="B22" s="234"/>
      <c r="C22" s="380"/>
      <c r="D22" s="380"/>
      <c r="F22" s="368"/>
      <c r="G22" s="339"/>
      <c r="H22" s="367"/>
      <c r="I22" s="339"/>
      <c r="J22" s="339"/>
      <c r="K22" s="339"/>
      <c r="L22" s="339"/>
      <c r="M22" s="339"/>
      <c r="N22" s="341"/>
      <c r="O22" s="2"/>
      <c r="T22" s="23"/>
    </row>
    <row r="23" spans="2:20" ht="12.75" customHeight="1">
      <c r="B23" s="234" t="s">
        <v>13</v>
      </c>
      <c r="C23" s="379">
        <f>IF('Input Budget Figures'!C41="","",'Input Budget Figures'!C41)</f>
      </c>
      <c r="D23" s="379">
        <f>IF('Input Budget Figures'!D41="","",'Input Budget Figures'!D41)</f>
      </c>
      <c r="F23" s="368">
        <f>+'Input Budget Figures'!$H41*3*'Input Budget Figures'!J41/100</f>
        <v>0</v>
      </c>
      <c r="G23" s="339">
        <f>+'Input Budget Figures'!$H41*3*'Input Budget Figures'!K41/100</f>
        <v>0</v>
      </c>
      <c r="H23" s="367">
        <f>+'Input Budget Figures'!$H41*3*'Input Budget Figures'!L41/100</f>
        <v>0</v>
      </c>
      <c r="I23" s="339">
        <f>+'Input Budget Figures'!$H41*3*'Input Budget Figures'!M41/100</f>
        <v>0</v>
      </c>
      <c r="J23" s="339">
        <f>+'Input Budget Figures'!$H41*3*'Input Budget Figures'!N41/100</f>
        <v>0</v>
      </c>
      <c r="K23" s="339">
        <f>+'Input Budget Figures'!$H41*3*'Input Budget Figures'!O41/100</f>
        <v>0</v>
      </c>
      <c r="L23" s="339">
        <f>+'Input Budget Figures'!$H41*3*'Input Budget Figures'!P41/100</f>
        <v>0</v>
      </c>
      <c r="M23" s="339">
        <f>+'Input Budget Figures'!$H41*3*'Input Budget Figures'!Q41/100</f>
        <v>0</v>
      </c>
      <c r="N23" s="341">
        <f>+F23+G23+H23+I23+J23+K23+L23+M23</f>
        <v>0</v>
      </c>
      <c r="O23" s="2"/>
      <c r="T23" s="23"/>
    </row>
    <row r="24" spans="2:20" ht="12.75" customHeight="1">
      <c r="B24" s="234"/>
      <c r="C24" s="380"/>
      <c r="D24" s="380"/>
      <c r="F24" s="368"/>
      <c r="G24" s="339"/>
      <c r="H24" s="367"/>
      <c r="I24" s="339"/>
      <c r="J24" s="339"/>
      <c r="K24" s="339"/>
      <c r="L24" s="339"/>
      <c r="M24" s="339"/>
      <c r="N24" s="341"/>
      <c r="O24" s="2"/>
      <c r="T24" s="23"/>
    </row>
    <row r="25" spans="2:20" ht="12.75" customHeight="1">
      <c r="B25" s="234" t="s">
        <v>58</v>
      </c>
      <c r="C25" s="379">
        <f>IF('Input Budget Figures'!C43="","",'Input Budget Figures'!C43)</f>
      </c>
      <c r="D25" s="379">
        <f>IF('Input Budget Figures'!D43="","",'Input Budget Figures'!D43)</f>
      </c>
      <c r="F25" s="368">
        <f>+'Input Budget Figures'!$H43*3*'Input Budget Figures'!J43/100</f>
        <v>0</v>
      </c>
      <c r="G25" s="339">
        <f>+'Input Budget Figures'!$H43*3*'Input Budget Figures'!K43/100</f>
        <v>0</v>
      </c>
      <c r="H25" s="367">
        <f>+'Input Budget Figures'!$H43*3*'Input Budget Figures'!L43/100</f>
        <v>0</v>
      </c>
      <c r="I25" s="339">
        <f>+'Input Budget Figures'!$H43*3*'Input Budget Figures'!M43/100</f>
        <v>0</v>
      </c>
      <c r="J25" s="339">
        <f>+'Input Budget Figures'!$H43*3*'Input Budget Figures'!N43/100</f>
        <v>0</v>
      </c>
      <c r="K25" s="339">
        <f>+'Input Budget Figures'!$H43*3*'Input Budget Figures'!O43/100</f>
        <v>0</v>
      </c>
      <c r="L25" s="339">
        <f>+'Input Budget Figures'!$H43*3*'Input Budget Figures'!P43/100</f>
        <v>0</v>
      </c>
      <c r="M25" s="339">
        <f>+'Input Budget Figures'!$H43*3*'Input Budget Figures'!Q43/100</f>
        <v>0</v>
      </c>
      <c r="N25" s="341">
        <f>+F25+G25+H25+I25+J25+K25+L25+M25</f>
        <v>0</v>
      </c>
      <c r="O25" s="2"/>
      <c r="T25" s="23"/>
    </row>
    <row r="26" spans="2:20" ht="12.75" customHeight="1">
      <c r="B26" s="234"/>
      <c r="C26" s="380"/>
      <c r="D26" s="380"/>
      <c r="F26" s="368"/>
      <c r="G26" s="339"/>
      <c r="H26" s="367"/>
      <c r="I26" s="339"/>
      <c r="J26" s="339"/>
      <c r="K26" s="339"/>
      <c r="L26" s="339"/>
      <c r="M26" s="339"/>
      <c r="N26" s="341"/>
      <c r="O26" s="2"/>
      <c r="T26" s="23"/>
    </row>
    <row r="27" spans="2:20" ht="12.75" customHeight="1">
      <c r="B27" s="234" t="s">
        <v>59</v>
      </c>
      <c r="C27" s="379">
        <f>IF('Input Budget Figures'!C45="","",'Input Budget Figures'!C45)</f>
      </c>
      <c r="D27" s="379">
        <f>IF('Input Budget Figures'!D45="","",'Input Budget Figures'!D45)</f>
      </c>
      <c r="F27" s="368">
        <f>+'Input Budget Figures'!$H45*3*'Input Budget Figures'!J45/100</f>
        <v>0</v>
      </c>
      <c r="G27" s="339">
        <f>+'Input Budget Figures'!$H45*3*'Input Budget Figures'!K45/100</f>
        <v>0</v>
      </c>
      <c r="H27" s="367">
        <f>+'Input Budget Figures'!$H45*3*'Input Budget Figures'!L45/100</f>
        <v>0</v>
      </c>
      <c r="I27" s="339">
        <f>+'Input Budget Figures'!$H45*3*'Input Budget Figures'!M45/100</f>
        <v>0</v>
      </c>
      <c r="J27" s="339">
        <f>+'Input Budget Figures'!$H45*3*'Input Budget Figures'!N45/100</f>
        <v>0</v>
      </c>
      <c r="K27" s="339">
        <f>+'Input Budget Figures'!$H45*3*'Input Budget Figures'!O45/100</f>
        <v>0</v>
      </c>
      <c r="L27" s="339">
        <f>+'Input Budget Figures'!$H45*3*'Input Budget Figures'!P45/100</f>
        <v>0</v>
      </c>
      <c r="M27" s="339">
        <f>+'Input Budget Figures'!$H45*3*'Input Budget Figures'!Q45/100</f>
        <v>0</v>
      </c>
      <c r="N27" s="341">
        <f>+F27+G27+H27+I27+J27+K27+L27+M27</f>
        <v>0</v>
      </c>
      <c r="O27" s="2"/>
      <c r="T27" s="23"/>
    </row>
    <row r="28" spans="2:20" ht="12.75" customHeight="1">
      <c r="B28" s="234"/>
      <c r="C28" s="380"/>
      <c r="D28" s="380"/>
      <c r="F28" s="368"/>
      <c r="G28" s="339"/>
      <c r="H28" s="367"/>
      <c r="I28" s="339"/>
      <c r="J28" s="339"/>
      <c r="K28" s="339"/>
      <c r="L28" s="339"/>
      <c r="M28" s="339"/>
      <c r="N28" s="341"/>
      <c r="O28" s="2"/>
      <c r="T28" s="23"/>
    </row>
    <row r="29" spans="2:20" ht="12.75" customHeight="1">
      <c r="B29" s="234" t="s">
        <v>60</v>
      </c>
      <c r="C29" s="379">
        <f>IF('Input Budget Figures'!C47="","",'Input Budget Figures'!C47)</f>
      </c>
      <c r="D29" s="379">
        <f>IF('Input Budget Figures'!D47="","",'Input Budget Figures'!D47)</f>
      </c>
      <c r="F29" s="368">
        <f>+'Input Budget Figures'!$H47*3*'Input Budget Figures'!J47/100</f>
        <v>0</v>
      </c>
      <c r="G29" s="339">
        <f>+'Input Budget Figures'!$H47*3*'Input Budget Figures'!K47/100</f>
        <v>0</v>
      </c>
      <c r="H29" s="367">
        <f>+'Input Budget Figures'!$H47*3*'Input Budget Figures'!L47/100</f>
        <v>0</v>
      </c>
      <c r="I29" s="339">
        <f>+'Input Budget Figures'!$H47*3*'Input Budget Figures'!M47/100</f>
        <v>0</v>
      </c>
      <c r="J29" s="339">
        <f>+'Input Budget Figures'!$H47*3*'Input Budget Figures'!N47/100</f>
        <v>0</v>
      </c>
      <c r="K29" s="339">
        <f>+'Input Budget Figures'!$H47*3*'Input Budget Figures'!O47/100</f>
        <v>0</v>
      </c>
      <c r="L29" s="339">
        <f>+'Input Budget Figures'!$H47*3*'Input Budget Figures'!P47/100</f>
        <v>0</v>
      </c>
      <c r="M29" s="339">
        <f>+'Input Budget Figures'!$H47*3*'Input Budget Figures'!Q47/100</f>
        <v>0</v>
      </c>
      <c r="N29" s="341">
        <f>+F29+G29+H29+I29+J29+K29+L29+M29</f>
        <v>0</v>
      </c>
      <c r="O29" s="2"/>
      <c r="T29" s="23"/>
    </row>
    <row r="30" spans="2:20" ht="12.75" customHeight="1">
      <c r="B30" s="234"/>
      <c r="C30" s="380"/>
      <c r="D30" s="380"/>
      <c r="F30" s="368"/>
      <c r="G30" s="339"/>
      <c r="H30" s="367"/>
      <c r="I30" s="339"/>
      <c r="J30" s="339"/>
      <c r="K30" s="339"/>
      <c r="L30" s="339"/>
      <c r="M30" s="339"/>
      <c r="N30" s="341"/>
      <c r="O30" s="2"/>
      <c r="T30" s="23"/>
    </row>
    <row r="31" spans="2:20" ht="12.75" customHeight="1">
      <c r="B31" s="234" t="s">
        <v>61</v>
      </c>
      <c r="C31" s="379">
        <f>IF('Input Budget Figures'!C49="","",'Input Budget Figures'!C49)</f>
      </c>
      <c r="D31" s="379">
        <f>IF('Input Budget Figures'!D49="","",'Input Budget Figures'!D49)</f>
      </c>
      <c r="F31" s="368">
        <f>+'Input Budget Figures'!$H49*3*'Input Budget Figures'!J49/100</f>
        <v>0</v>
      </c>
      <c r="G31" s="339">
        <f>+'Input Budget Figures'!$H49*3*'Input Budget Figures'!K49/100</f>
        <v>0</v>
      </c>
      <c r="H31" s="367">
        <f>+'Input Budget Figures'!$H49*3*'Input Budget Figures'!L49/100</f>
        <v>0</v>
      </c>
      <c r="I31" s="339">
        <f>+'Input Budget Figures'!$H49*3*'Input Budget Figures'!M49/100</f>
        <v>0</v>
      </c>
      <c r="J31" s="339">
        <f>+'Input Budget Figures'!$H49*3*'Input Budget Figures'!N49/100</f>
        <v>0</v>
      </c>
      <c r="K31" s="339">
        <f>+'Input Budget Figures'!$H49*3*'Input Budget Figures'!O49/100</f>
        <v>0</v>
      </c>
      <c r="L31" s="339">
        <f>+'Input Budget Figures'!$H49*3*'Input Budget Figures'!P49/100</f>
        <v>0</v>
      </c>
      <c r="M31" s="339">
        <f>+'Input Budget Figures'!$H49*3*'Input Budget Figures'!Q49/100</f>
        <v>0</v>
      </c>
      <c r="N31" s="341">
        <f>+F31+G31+H31+I31+J31+K31+L31+M31</f>
        <v>0</v>
      </c>
      <c r="O31" s="2"/>
      <c r="T31" s="23"/>
    </row>
    <row r="32" spans="2:20" ht="12.75" customHeight="1">
      <c r="B32" s="234"/>
      <c r="C32" s="380"/>
      <c r="D32" s="380"/>
      <c r="F32" s="368"/>
      <c r="G32" s="339"/>
      <c r="H32" s="367"/>
      <c r="I32" s="339"/>
      <c r="J32" s="339"/>
      <c r="K32" s="339"/>
      <c r="L32" s="339"/>
      <c r="M32" s="339"/>
      <c r="N32" s="341"/>
      <c r="O32" s="2"/>
      <c r="T32" s="23"/>
    </row>
    <row r="33" spans="2:20" ht="12.75" customHeight="1">
      <c r="B33" s="234" t="s">
        <v>62</v>
      </c>
      <c r="C33" s="379">
        <f>IF('Input Budget Figures'!C51="","",'Input Budget Figures'!C51)</f>
      </c>
      <c r="D33" s="379">
        <f>IF('Input Budget Figures'!D51="","",'Input Budget Figures'!D51)</f>
      </c>
      <c r="F33" s="368">
        <f>+'Input Budget Figures'!$H51*3*'Input Budget Figures'!J51/100</f>
        <v>0</v>
      </c>
      <c r="G33" s="339">
        <f>+'Input Budget Figures'!$H51*3*'Input Budget Figures'!K51/100</f>
        <v>0</v>
      </c>
      <c r="H33" s="367">
        <f>+'Input Budget Figures'!$H51*3*'Input Budget Figures'!L51/100</f>
        <v>0</v>
      </c>
      <c r="I33" s="339">
        <f>+'Input Budget Figures'!$H51*3*'Input Budget Figures'!M51/100</f>
        <v>0</v>
      </c>
      <c r="J33" s="339">
        <f>+'Input Budget Figures'!$H51*3*'Input Budget Figures'!N51/100</f>
        <v>0</v>
      </c>
      <c r="K33" s="339">
        <f>+'Input Budget Figures'!$H51*3*'Input Budget Figures'!O51/100</f>
        <v>0</v>
      </c>
      <c r="L33" s="339">
        <f>+'Input Budget Figures'!$H51*3*'Input Budget Figures'!P51/100</f>
        <v>0</v>
      </c>
      <c r="M33" s="339">
        <f>+'Input Budget Figures'!$H51*3*'Input Budget Figures'!Q51/100</f>
        <v>0</v>
      </c>
      <c r="N33" s="341">
        <f>+F33+G33+H33+I33+J33+K33+L33+M33</f>
        <v>0</v>
      </c>
      <c r="O33" s="2"/>
      <c r="T33" s="23"/>
    </row>
    <row r="34" spans="2:20" ht="12.75" customHeight="1">
      <c r="B34" s="234"/>
      <c r="C34" s="380"/>
      <c r="D34" s="380"/>
      <c r="F34" s="368"/>
      <c r="G34" s="339"/>
      <c r="H34" s="367"/>
      <c r="I34" s="339"/>
      <c r="J34" s="339"/>
      <c r="K34" s="339"/>
      <c r="L34" s="339"/>
      <c r="M34" s="339"/>
      <c r="N34" s="341"/>
      <c r="O34" s="2"/>
      <c r="T34" s="23"/>
    </row>
    <row r="35" spans="2:20" ht="12.75" customHeight="1">
      <c r="B35" s="234" t="s">
        <v>63</v>
      </c>
      <c r="C35" s="379">
        <f>IF('Input Budget Figures'!C53="","",'Input Budget Figures'!C53)</f>
      </c>
      <c r="D35" s="379">
        <f>IF('Input Budget Figures'!D53="","",'Input Budget Figures'!D53)</f>
      </c>
      <c r="F35" s="368">
        <f>+'Input Budget Figures'!$H53*3*'Input Budget Figures'!J53/100</f>
        <v>0</v>
      </c>
      <c r="G35" s="339">
        <f>+'Input Budget Figures'!$H53*3*'Input Budget Figures'!K53/100</f>
        <v>0</v>
      </c>
      <c r="H35" s="367">
        <f>+'Input Budget Figures'!$H53*3*'Input Budget Figures'!L53/100</f>
        <v>0</v>
      </c>
      <c r="I35" s="339">
        <f>+'Input Budget Figures'!$H53*3*'Input Budget Figures'!M53/100</f>
        <v>0</v>
      </c>
      <c r="J35" s="339">
        <f>+'Input Budget Figures'!$H53*3*'Input Budget Figures'!N53/100</f>
        <v>0</v>
      </c>
      <c r="K35" s="339">
        <f>+'Input Budget Figures'!$H53*3*'Input Budget Figures'!O53/100</f>
        <v>0</v>
      </c>
      <c r="L35" s="339">
        <f>+'Input Budget Figures'!$H53*3*'Input Budget Figures'!P53/100</f>
        <v>0</v>
      </c>
      <c r="M35" s="339">
        <f>+'Input Budget Figures'!$H53*3*'Input Budget Figures'!Q53/100</f>
        <v>0</v>
      </c>
      <c r="N35" s="341">
        <f>+F35+G35+H35+I35+J35+K35+L35+M35</f>
        <v>0</v>
      </c>
      <c r="O35" s="2"/>
      <c r="T35" s="23"/>
    </row>
    <row r="36" spans="2:20" ht="12.75" customHeight="1">
      <c r="B36" s="234"/>
      <c r="C36" s="380"/>
      <c r="D36" s="380"/>
      <c r="F36" s="368"/>
      <c r="G36" s="339"/>
      <c r="H36" s="367"/>
      <c r="I36" s="339"/>
      <c r="J36" s="339"/>
      <c r="K36" s="339"/>
      <c r="L36" s="339"/>
      <c r="M36" s="339"/>
      <c r="N36" s="341"/>
      <c r="O36" s="2"/>
      <c r="T36" s="23"/>
    </row>
    <row r="37" spans="2:20" ht="12.75" customHeight="1">
      <c r="B37" s="234" t="s">
        <v>64</v>
      </c>
      <c r="C37" s="379">
        <f>IF('Input Budget Figures'!C55="","",'Input Budget Figures'!C55)</f>
      </c>
      <c r="D37" s="379">
        <f>IF('Input Budget Figures'!D55="","",'Input Budget Figures'!D55)</f>
      </c>
      <c r="F37" s="368">
        <f>+'Input Budget Figures'!$H55*3*'Input Budget Figures'!J55/100</f>
        <v>0</v>
      </c>
      <c r="G37" s="339">
        <f>+'Input Budget Figures'!$H55*3*'Input Budget Figures'!K55/100</f>
        <v>0</v>
      </c>
      <c r="H37" s="367">
        <f>+'Input Budget Figures'!$H55*3*'Input Budget Figures'!L55/100</f>
        <v>0</v>
      </c>
      <c r="I37" s="339">
        <f>+'Input Budget Figures'!$H55*3*'Input Budget Figures'!M55/100</f>
        <v>0</v>
      </c>
      <c r="J37" s="339">
        <f>+'Input Budget Figures'!$H55*3*'Input Budget Figures'!N55/100</f>
        <v>0</v>
      </c>
      <c r="K37" s="339">
        <f>+'Input Budget Figures'!$H55*3*'Input Budget Figures'!O55/100</f>
        <v>0</v>
      </c>
      <c r="L37" s="339">
        <f>+'Input Budget Figures'!$H55*3*'Input Budget Figures'!P55/100</f>
        <v>0</v>
      </c>
      <c r="M37" s="339">
        <f>+'Input Budget Figures'!$H55*3*'Input Budget Figures'!Q55/100</f>
        <v>0</v>
      </c>
      <c r="N37" s="341">
        <f>+F37+G37+H37+I37+J37+K37+L37+M37</f>
        <v>0</v>
      </c>
      <c r="O37" s="2"/>
      <c r="T37" s="23"/>
    </row>
    <row r="38" spans="2:20" ht="12.75" customHeight="1">
      <c r="B38" s="234"/>
      <c r="C38" s="380"/>
      <c r="D38" s="380"/>
      <c r="F38" s="368"/>
      <c r="G38" s="339"/>
      <c r="H38" s="367"/>
      <c r="I38" s="339"/>
      <c r="J38" s="339"/>
      <c r="K38" s="339"/>
      <c r="L38" s="339"/>
      <c r="M38" s="339"/>
      <c r="N38" s="341"/>
      <c r="O38" s="2"/>
      <c r="T38" s="23"/>
    </row>
    <row r="39" spans="2:20" ht="12.75" customHeight="1">
      <c r="B39" s="234" t="s">
        <v>65</v>
      </c>
      <c r="C39" s="379">
        <f>IF('Input Budget Figures'!C57="","",'Input Budget Figures'!C57)</f>
      </c>
      <c r="D39" s="379">
        <f>IF('Input Budget Figures'!D57="","",'Input Budget Figures'!D57)</f>
      </c>
      <c r="F39" s="368">
        <f>+'Input Budget Figures'!$H57*3*'Input Budget Figures'!J57/100</f>
        <v>0</v>
      </c>
      <c r="G39" s="339">
        <f>+'Input Budget Figures'!$H57*3*'Input Budget Figures'!K57/100</f>
        <v>0</v>
      </c>
      <c r="H39" s="367">
        <f>+'Input Budget Figures'!$H57*3*'Input Budget Figures'!L57/100</f>
        <v>0</v>
      </c>
      <c r="I39" s="339">
        <f>+'Input Budget Figures'!$H57*3*'Input Budget Figures'!M57/100</f>
        <v>0</v>
      </c>
      <c r="J39" s="339">
        <f>+'Input Budget Figures'!$H57*3*'Input Budget Figures'!N57/100</f>
        <v>0</v>
      </c>
      <c r="K39" s="339">
        <f>+'Input Budget Figures'!$H57*3*'Input Budget Figures'!O57/100</f>
        <v>0</v>
      </c>
      <c r="L39" s="339">
        <f>+'Input Budget Figures'!$H57*3*'Input Budget Figures'!P57/100</f>
        <v>0</v>
      </c>
      <c r="M39" s="339">
        <f>+'Input Budget Figures'!$H57*3*'Input Budget Figures'!Q57/100</f>
        <v>0</v>
      </c>
      <c r="N39" s="341">
        <f>+F39+G39+H39+I39+J39+K39+L39+M39</f>
        <v>0</v>
      </c>
      <c r="O39" s="2"/>
      <c r="T39" s="23"/>
    </row>
    <row r="40" spans="2:20" ht="12.75" customHeight="1">
      <c r="B40" s="234"/>
      <c r="C40" s="380"/>
      <c r="D40" s="380"/>
      <c r="F40" s="368"/>
      <c r="G40" s="339"/>
      <c r="H40" s="367"/>
      <c r="I40" s="339"/>
      <c r="J40" s="339"/>
      <c r="K40" s="339"/>
      <c r="L40" s="339"/>
      <c r="M40" s="339"/>
      <c r="N40" s="341"/>
      <c r="O40" s="2"/>
      <c r="T40" s="23"/>
    </row>
    <row r="41" spans="2:20" ht="12.75" customHeight="1">
      <c r="B41" s="234" t="s">
        <v>66</v>
      </c>
      <c r="C41" s="379">
        <f>IF('Input Budget Figures'!C59="","",'Input Budget Figures'!C59)</f>
      </c>
      <c r="D41" s="379">
        <f>IF('Input Budget Figures'!D59="","",'Input Budget Figures'!D59)</f>
      </c>
      <c r="F41" s="368">
        <f>+'Input Budget Figures'!$H59*3*'Input Budget Figures'!J59/100</f>
        <v>0</v>
      </c>
      <c r="G41" s="339">
        <f>+'Input Budget Figures'!$H59*3*'Input Budget Figures'!K59/100</f>
        <v>0</v>
      </c>
      <c r="H41" s="367">
        <f>+'Input Budget Figures'!$H59*3*'Input Budget Figures'!L59/100</f>
        <v>0</v>
      </c>
      <c r="I41" s="339">
        <f>+'Input Budget Figures'!$H59*3*'Input Budget Figures'!M59/100</f>
        <v>0</v>
      </c>
      <c r="J41" s="339">
        <f>+'Input Budget Figures'!$H59*3*'Input Budget Figures'!N59/100</f>
        <v>0</v>
      </c>
      <c r="K41" s="339">
        <f>+'Input Budget Figures'!$H59*3*'Input Budget Figures'!O59/100</f>
        <v>0</v>
      </c>
      <c r="L41" s="339">
        <f>+'Input Budget Figures'!$H59*3*'Input Budget Figures'!P59/100</f>
        <v>0</v>
      </c>
      <c r="M41" s="339">
        <f>+'Input Budget Figures'!$H59*3*'Input Budget Figures'!Q59/100</f>
        <v>0</v>
      </c>
      <c r="N41" s="341">
        <f>+F41+G41+H41+I41+J41+K41+L41+M41</f>
        <v>0</v>
      </c>
      <c r="O41" s="2"/>
      <c r="T41" s="23"/>
    </row>
    <row r="42" spans="2:20" ht="12.75" customHeight="1">
      <c r="B42" s="234"/>
      <c r="C42" s="380"/>
      <c r="D42" s="380"/>
      <c r="F42" s="368"/>
      <c r="G42" s="339"/>
      <c r="H42" s="367"/>
      <c r="I42" s="339"/>
      <c r="J42" s="339"/>
      <c r="K42" s="339"/>
      <c r="L42" s="339"/>
      <c r="M42" s="339"/>
      <c r="N42" s="341"/>
      <c r="O42" s="2"/>
      <c r="T42" s="23"/>
    </row>
    <row r="43" spans="2:20" ht="12.75" customHeight="1">
      <c r="B43" s="234" t="s">
        <v>67</v>
      </c>
      <c r="C43" s="379">
        <f>IF('Input Budget Figures'!C61="","",'Input Budget Figures'!C61)</f>
      </c>
      <c r="D43" s="379">
        <f>IF('Input Budget Figures'!D61="","",'Input Budget Figures'!D61)</f>
      </c>
      <c r="F43" s="368">
        <f>+'Input Budget Figures'!$H61*3*'Input Budget Figures'!J61/100</f>
        <v>0</v>
      </c>
      <c r="G43" s="339">
        <f>+'Input Budget Figures'!$H61*3*'Input Budget Figures'!K61/100</f>
        <v>0</v>
      </c>
      <c r="H43" s="367">
        <f>+'Input Budget Figures'!$H61*3*'Input Budget Figures'!L61/100</f>
        <v>0</v>
      </c>
      <c r="I43" s="339">
        <f>+'Input Budget Figures'!$H61*3*'Input Budget Figures'!M61/100</f>
        <v>0</v>
      </c>
      <c r="J43" s="339">
        <f>+'Input Budget Figures'!$H61*3*'Input Budget Figures'!N61/100</f>
        <v>0</v>
      </c>
      <c r="K43" s="339">
        <f>+'Input Budget Figures'!$H61*3*'Input Budget Figures'!O61/100</f>
        <v>0</v>
      </c>
      <c r="L43" s="339">
        <f>+'Input Budget Figures'!$H61*3*'Input Budget Figures'!P61/100</f>
        <v>0</v>
      </c>
      <c r="M43" s="339">
        <f>+'Input Budget Figures'!$H61*3*'Input Budget Figures'!Q61/100</f>
        <v>0</v>
      </c>
      <c r="N43" s="341">
        <f>+F43+G43+H43+I43+J43+K43+L43+M43</f>
        <v>0</v>
      </c>
      <c r="O43" s="2"/>
      <c r="T43" s="23"/>
    </row>
    <row r="44" spans="2:20" ht="12.75" customHeight="1">
      <c r="B44" s="234"/>
      <c r="C44" s="380"/>
      <c r="D44" s="380"/>
      <c r="F44" s="368"/>
      <c r="G44" s="339"/>
      <c r="H44" s="367"/>
      <c r="I44" s="339"/>
      <c r="J44" s="339"/>
      <c r="K44" s="339"/>
      <c r="L44" s="339"/>
      <c r="M44" s="339"/>
      <c r="N44" s="341"/>
      <c r="O44" s="2"/>
      <c r="T44" s="23"/>
    </row>
    <row r="45" spans="2:20" ht="12.75" customHeight="1">
      <c r="B45" s="234" t="s">
        <v>68</v>
      </c>
      <c r="C45" s="379">
        <f>IF('Input Budget Figures'!C63="","",'Input Budget Figures'!C63)</f>
      </c>
      <c r="D45" s="379">
        <f>IF('Input Budget Figures'!D63="","",'Input Budget Figures'!D63)</f>
      </c>
      <c r="F45" s="368">
        <f>+'Input Budget Figures'!$H63*3*'Input Budget Figures'!J63/100</f>
        <v>0</v>
      </c>
      <c r="G45" s="339">
        <f>+'Input Budget Figures'!$H63*3*'Input Budget Figures'!K63/100</f>
        <v>0</v>
      </c>
      <c r="H45" s="367">
        <f>+'Input Budget Figures'!$H63*3*'Input Budget Figures'!L63/100</f>
        <v>0</v>
      </c>
      <c r="I45" s="339">
        <f>+'Input Budget Figures'!$H63*3*'Input Budget Figures'!M63/100</f>
        <v>0</v>
      </c>
      <c r="J45" s="339">
        <f>+'Input Budget Figures'!$H63*3*'Input Budget Figures'!N63/100</f>
        <v>0</v>
      </c>
      <c r="K45" s="339">
        <f>+'Input Budget Figures'!$H63*3*'Input Budget Figures'!O63/100</f>
        <v>0</v>
      </c>
      <c r="L45" s="339">
        <f>+'Input Budget Figures'!$H63*3*'Input Budget Figures'!P63/100</f>
        <v>0</v>
      </c>
      <c r="M45" s="339">
        <f>+'Input Budget Figures'!$H63*3*'Input Budget Figures'!Q63/100</f>
        <v>0</v>
      </c>
      <c r="N45" s="341">
        <f>+F45+G45+H45+I45+J45+K45+L45+M45</f>
        <v>0</v>
      </c>
      <c r="O45" s="2"/>
      <c r="T45" s="23"/>
    </row>
    <row r="46" spans="2:20" ht="12.75" customHeight="1">
      <c r="B46" s="234"/>
      <c r="C46" s="380"/>
      <c r="D46" s="380"/>
      <c r="F46" s="368"/>
      <c r="G46" s="339"/>
      <c r="H46" s="367"/>
      <c r="I46" s="339"/>
      <c r="J46" s="339"/>
      <c r="K46" s="339"/>
      <c r="L46" s="339"/>
      <c r="M46" s="339"/>
      <c r="N46" s="341"/>
      <c r="O46" s="2"/>
      <c r="T46" s="23"/>
    </row>
    <row r="47" spans="2:20" ht="12.75" customHeight="1">
      <c r="B47" s="234" t="s">
        <v>69</v>
      </c>
      <c r="C47" s="379">
        <f>IF('Input Budget Figures'!C65="","",'Input Budget Figures'!C65)</f>
      </c>
      <c r="D47" s="379">
        <f>IF('Input Budget Figures'!D65="","",'Input Budget Figures'!D65)</f>
      </c>
      <c r="F47" s="368">
        <f>+'Input Budget Figures'!$H65*3*'Input Budget Figures'!J65/100</f>
        <v>0</v>
      </c>
      <c r="G47" s="339">
        <f>+'Input Budget Figures'!$H65*3*'Input Budget Figures'!K65/100</f>
        <v>0</v>
      </c>
      <c r="H47" s="367">
        <f>+'Input Budget Figures'!$H65*3*'Input Budget Figures'!L65/100</f>
        <v>0</v>
      </c>
      <c r="I47" s="339">
        <f>+'Input Budget Figures'!$H65*3*'Input Budget Figures'!M65/100</f>
        <v>0</v>
      </c>
      <c r="J47" s="339">
        <f>+'Input Budget Figures'!$H65*3*'Input Budget Figures'!N65/100</f>
        <v>0</v>
      </c>
      <c r="K47" s="339">
        <f>+'Input Budget Figures'!$H65*3*'Input Budget Figures'!O65/100</f>
        <v>0</v>
      </c>
      <c r="L47" s="339">
        <f>+'Input Budget Figures'!$H65*3*'Input Budget Figures'!P65/100</f>
        <v>0</v>
      </c>
      <c r="M47" s="339">
        <f>+'Input Budget Figures'!$H65*3*'Input Budget Figures'!Q65/100</f>
        <v>0</v>
      </c>
      <c r="N47" s="341">
        <f>+F47+G47+H47+I47+J47+K47+L47+M47</f>
        <v>0</v>
      </c>
      <c r="O47" s="2"/>
      <c r="T47" s="23"/>
    </row>
    <row r="48" spans="2:20" ht="12.75" customHeight="1">
      <c r="B48" s="234"/>
      <c r="C48" s="380"/>
      <c r="D48" s="380"/>
      <c r="F48" s="368"/>
      <c r="G48" s="339"/>
      <c r="H48" s="367"/>
      <c r="I48" s="339"/>
      <c r="J48" s="339"/>
      <c r="K48" s="339"/>
      <c r="L48" s="339"/>
      <c r="M48" s="339"/>
      <c r="N48" s="341"/>
      <c r="O48" s="2"/>
      <c r="T48" s="23"/>
    </row>
    <row r="49" spans="2:20" ht="12.75" customHeight="1">
      <c r="B49" s="234" t="s">
        <v>70</v>
      </c>
      <c r="C49" s="379">
        <f>IF('Input Budget Figures'!C67="","",'Input Budget Figures'!C67)</f>
      </c>
      <c r="D49" s="379">
        <f>IF('Input Budget Figures'!D67="","",'Input Budget Figures'!D67)</f>
      </c>
      <c r="F49" s="368">
        <f>+'Input Budget Figures'!$H67*3*'Input Budget Figures'!J67/100</f>
        <v>0</v>
      </c>
      <c r="G49" s="339">
        <f>+'Input Budget Figures'!$H67*3*'Input Budget Figures'!K67/100</f>
        <v>0</v>
      </c>
      <c r="H49" s="367">
        <f>+'Input Budget Figures'!$H67*3*'Input Budget Figures'!L67/100</f>
        <v>0</v>
      </c>
      <c r="I49" s="339">
        <f>+'Input Budget Figures'!$H67*3*'Input Budget Figures'!M67/100</f>
        <v>0</v>
      </c>
      <c r="J49" s="339">
        <f>+'Input Budget Figures'!$H67*3*'Input Budget Figures'!N67/100</f>
        <v>0</v>
      </c>
      <c r="K49" s="339">
        <f>+'Input Budget Figures'!$H67*3*'Input Budget Figures'!O67/100</f>
        <v>0</v>
      </c>
      <c r="L49" s="339">
        <f>+'Input Budget Figures'!$H67*3*'Input Budget Figures'!P67/100</f>
        <v>0</v>
      </c>
      <c r="M49" s="339">
        <f>+'Input Budget Figures'!$H67*3*'Input Budget Figures'!Q67/100</f>
        <v>0</v>
      </c>
      <c r="N49" s="341">
        <f>+F49+G49+H49+I49+J49+K49+L49+M49</f>
        <v>0</v>
      </c>
      <c r="O49" s="2"/>
      <c r="T49" s="23"/>
    </row>
    <row r="50" spans="2:20" ht="12.75" customHeight="1">
      <c r="B50" s="234"/>
      <c r="C50" s="380"/>
      <c r="D50" s="380"/>
      <c r="F50" s="368"/>
      <c r="G50" s="339"/>
      <c r="H50" s="367"/>
      <c r="I50" s="339"/>
      <c r="J50" s="339"/>
      <c r="K50" s="339"/>
      <c r="L50" s="339"/>
      <c r="M50" s="339"/>
      <c r="N50" s="341"/>
      <c r="O50" s="2"/>
      <c r="T50" s="23"/>
    </row>
    <row r="51" spans="2:20" ht="12.75" customHeight="1">
      <c r="B51" s="234" t="s">
        <v>71</v>
      </c>
      <c r="C51" s="379">
        <f>IF('Input Budget Figures'!C69="","",'Input Budget Figures'!C69)</f>
      </c>
      <c r="D51" s="379">
        <f>IF('Input Budget Figures'!D69="","",'Input Budget Figures'!D69)</f>
      </c>
      <c r="F51" s="368">
        <f>+'Input Budget Figures'!$H69*3*'Input Budget Figures'!J69/100</f>
        <v>0</v>
      </c>
      <c r="G51" s="339">
        <f>+'Input Budget Figures'!$H69*3*'Input Budget Figures'!K69/100</f>
        <v>0</v>
      </c>
      <c r="H51" s="367">
        <f>+'Input Budget Figures'!$H69*3*'Input Budget Figures'!L69/100</f>
        <v>0</v>
      </c>
      <c r="I51" s="339">
        <f>+'Input Budget Figures'!$H69*3*'Input Budget Figures'!M69/100</f>
        <v>0</v>
      </c>
      <c r="J51" s="339">
        <f>+'Input Budget Figures'!$H69*3*'Input Budget Figures'!N69/100</f>
        <v>0</v>
      </c>
      <c r="K51" s="339">
        <f>+'Input Budget Figures'!$H69*3*'Input Budget Figures'!O69/100</f>
        <v>0</v>
      </c>
      <c r="L51" s="339">
        <f>+'Input Budget Figures'!$H69*3*'Input Budget Figures'!P69/100</f>
        <v>0</v>
      </c>
      <c r="M51" s="339">
        <f>+'Input Budget Figures'!$H69*3*'Input Budget Figures'!Q69/100</f>
        <v>0</v>
      </c>
      <c r="N51" s="341">
        <f>+F51+G51+H51+I51+J51+K51+L51+M51</f>
        <v>0</v>
      </c>
      <c r="O51" s="2"/>
      <c r="T51" s="23"/>
    </row>
    <row r="52" spans="2:20" ht="12.75" customHeight="1">
      <c r="B52" s="234"/>
      <c r="C52" s="380"/>
      <c r="D52" s="380"/>
      <c r="F52" s="368"/>
      <c r="G52" s="339"/>
      <c r="H52" s="367"/>
      <c r="I52" s="339"/>
      <c r="J52" s="339"/>
      <c r="K52" s="339"/>
      <c r="L52" s="339"/>
      <c r="M52" s="339"/>
      <c r="N52" s="341"/>
      <c r="O52" s="2"/>
      <c r="T52" s="23"/>
    </row>
    <row r="53" spans="2:20" ht="12.75" customHeight="1">
      <c r="B53" s="234" t="s">
        <v>72</v>
      </c>
      <c r="C53" s="379">
        <f>IF('Input Budget Figures'!C71="","",'Input Budget Figures'!C71)</f>
      </c>
      <c r="D53" s="379">
        <f>IF('Input Budget Figures'!D71="","",'Input Budget Figures'!D71)</f>
      </c>
      <c r="F53" s="368">
        <f>+'Input Budget Figures'!$H71*3*'Input Budget Figures'!J71/100</f>
        <v>0</v>
      </c>
      <c r="G53" s="339">
        <f>+'Input Budget Figures'!$H71*3*'Input Budget Figures'!K71/100</f>
        <v>0</v>
      </c>
      <c r="H53" s="367">
        <f>+'Input Budget Figures'!$H71*3*'Input Budget Figures'!L71/100</f>
        <v>0</v>
      </c>
      <c r="I53" s="339">
        <f>+'Input Budget Figures'!$H71*3*'Input Budget Figures'!M71/100</f>
        <v>0</v>
      </c>
      <c r="J53" s="339">
        <f>+'Input Budget Figures'!$H71*3*'Input Budget Figures'!N71/100</f>
        <v>0</v>
      </c>
      <c r="K53" s="339">
        <f>+'Input Budget Figures'!$H71*3*'Input Budget Figures'!O71/100</f>
        <v>0</v>
      </c>
      <c r="L53" s="339">
        <f>+'Input Budget Figures'!$H71*3*'Input Budget Figures'!P71/100</f>
        <v>0</v>
      </c>
      <c r="M53" s="339">
        <f>+'Input Budget Figures'!$H71*3*'Input Budget Figures'!Q71/100</f>
        <v>0</v>
      </c>
      <c r="N53" s="341">
        <f>+F53+G53+H53+I53+J53+K53+L53+M53</f>
        <v>0</v>
      </c>
      <c r="O53" s="2"/>
      <c r="T53" s="23"/>
    </row>
    <row r="54" spans="2:20" ht="12.75" customHeight="1">
      <c r="B54" s="234"/>
      <c r="C54" s="380"/>
      <c r="D54" s="380"/>
      <c r="F54" s="368"/>
      <c r="G54" s="339"/>
      <c r="H54" s="367"/>
      <c r="I54" s="339"/>
      <c r="J54" s="339"/>
      <c r="K54" s="339"/>
      <c r="L54" s="339"/>
      <c r="M54" s="339"/>
      <c r="N54" s="341"/>
      <c r="O54" s="2"/>
      <c r="T54" s="23"/>
    </row>
    <row r="55" spans="2:20" ht="12.75" customHeight="1">
      <c r="B55" s="234" t="s">
        <v>137</v>
      </c>
      <c r="C55" s="379">
        <f>IF('Input Budget Figures'!C73="","",'Input Budget Figures'!C73)</f>
      </c>
      <c r="D55" s="379">
        <f>IF('Input Budget Figures'!D73="","",'Input Budget Figures'!D73)</f>
      </c>
      <c r="F55" s="368">
        <f>+'Input Budget Figures'!$H73*3*'Input Budget Figures'!J73/100</f>
        <v>0</v>
      </c>
      <c r="G55" s="339">
        <f>+'Input Budget Figures'!$H73*3*'Input Budget Figures'!K73/100</f>
        <v>0</v>
      </c>
      <c r="H55" s="367">
        <f>+'Input Budget Figures'!$H73*3*'Input Budget Figures'!L73/100</f>
        <v>0</v>
      </c>
      <c r="I55" s="339">
        <f>+'Input Budget Figures'!$H73*3*'Input Budget Figures'!M73/100</f>
        <v>0</v>
      </c>
      <c r="J55" s="339">
        <f>+'Input Budget Figures'!$H73*3*'Input Budget Figures'!N73/100</f>
        <v>0</v>
      </c>
      <c r="K55" s="339">
        <f>+'Input Budget Figures'!$H73*3*'Input Budget Figures'!O73/100</f>
        <v>0</v>
      </c>
      <c r="L55" s="339">
        <f>+'Input Budget Figures'!$H73*3*'Input Budget Figures'!P73/100</f>
        <v>0</v>
      </c>
      <c r="M55" s="339">
        <f>+'Input Budget Figures'!$H73*3*'Input Budget Figures'!Q73/100</f>
        <v>0</v>
      </c>
      <c r="N55" s="341">
        <f>+F55+G55+H55+I55+J55+K55+L55+M55</f>
        <v>0</v>
      </c>
      <c r="O55" s="2"/>
      <c r="T55" s="23"/>
    </row>
    <row r="56" spans="2:20" ht="12.75" customHeight="1">
      <c r="B56" s="234"/>
      <c r="C56" s="380"/>
      <c r="D56" s="380"/>
      <c r="F56" s="368"/>
      <c r="G56" s="339"/>
      <c r="H56" s="367"/>
      <c r="I56" s="339"/>
      <c r="J56" s="339"/>
      <c r="K56" s="339"/>
      <c r="L56" s="339"/>
      <c r="M56" s="339"/>
      <c r="N56" s="341"/>
      <c r="O56" s="2"/>
      <c r="T56" s="23"/>
    </row>
    <row r="57" spans="2:20" ht="12.75" customHeight="1">
      <c r="B57" s="234" t="s">
        <v>138</v>
      </c>
      <c r="C57" s="379">
        <f>IF('Input Budget Figures'!C75="","",'Input Budget Figures'!C75)</f>
      </c>
      <c r="D57" s="379">
        <f>IF('Input Budget Figures'!D75="","",'Input Budget Figures'!D75)</f>
      </c>
      <c r="F57" s="368">
        <f>+'Input Budget Figures'!$H75*3*'Input Budget Figures'!J75/100</f>
        <v>0</v>
      </c>
      <c r="G57" s="339">
        <f>+'Input Budget Figures'!$H75*3*'Input Budget Figures'!K75/100</f>
        <v>0</v>
      </c>
      <c r="H57" s="367">
        <f>+'Input Budget Figures'!$H75*3*'Input Budget Figures'!L75/100</f>
        <v>0</v>
      </c>
      <c r="I57" s="339">
        <f>+'Input Budget Figures'!$H75*3*'Input Budget Figures'!M75/100</f>
        <v>0</v>
      </c>
      <c r="J57" s="339">
        <f>+'Input Budget Figures'!$H75*3*'Input Budget Figures'!N75/100</f>
        <v>0</v>
      </c>
      <c r="K57" s="339">
        <f>+'Input Budget Figures'!$H75*3*'Input Budget Figures'!O75/100</f>
        <v>0</v>
      </c>
      <c r="L57" s="339">
        <f>+'Input Budget Figures'!$H75*3*'Input Budget Figures'!P75/100</f>
        <v>0</v>
      </c>
      <c r="M57" s="339">
        <f>+'Input Budget Figures'!$H75*3*'Input Budget Figures'!Q75/100</f>
        <v>0</v>
      </c>
      <c r="N57" s="341">
        <f>+F57+G57+H57+I57+J57+K57+L57+M57</f>
        <v>0</v>
      </c>
      <c r="O57" s="2"/>
      <c r="T57" s="23"/>
    </row>
    <row r="58" spans="2:20" ht="12.75" customHeight="1">
      <c r="B58" s="234"/>
      <c r="C58" s="380"/>
      <c r="D58" s="380"/>
      <c r="F58" s="368"/>
      <c r="G58" s="339"/>
      <c r="H58" s="367"/>
      <c r="I58" s="339"/>
      <c r="J58" s="339"/>
      <c r="K58" s="339"/>
      <c r="L58" s="339"/>
      <c r="M58" s="339"/>
      <c r="N58" s="341"/>
      <c r="O58" s="2"/>
      <c r="T58" s="23"/>
    </row>
    <row r="59" spans="2:20" ht="12.75" customHeight="1">
      <c r="B59" s="234" t="s">
        <v>139</v>
      </c>
      <c r="C59" s="379">
        <f>IF('Input Budget Figures'!C77="","",'Input Budget Figures'!C77)</f>
      </c>
      <c r="D59" s="379">
        <f>IF('Input Budget Figures'!D77="","",'Input Budget Figures'!D77)</f>
      </c>
      <c r="F59" s="368">
        <f>+'Input Budget Figures'!$H77*3*'Input Budget Figures'!J77/100</f>
        <v>0</v>
      </c>
      <c r="G59" s="339">
        <f>+'Input Budget Figures'!$H77*3*'Input Budget Figures'!K77/100</f>
        <v>0</v>
      </c>
      <c r="H59" s="367">
        <f>+'Input Budget Figures'!$H77*3*'Input Budget Figures'!L77/100</f>
        <v>0</v>
      </c>
      <c r="I59" s="339">
        <f>+'Input Budget Figures'!$H77*3*'Input Budget Figures'!M77/100</f>
        <v>0</v>
      </c>
      <c r="J59" s="339">
        <f>+'Input Budget Figures'!$H77*3*'Input Budget Figures'!N77/100</f>
        <v>0</v>
      </c>
      <c r="K59" s="339">
        <f>+'Input Budget Figures'!$H77*3*'Input Budget Figures'!O77/100</f>
        <v>0</v>
      </c>
      <c r="L59" s="339">
        <f>+'Input Budget Figures'!$H77*3*'Input Budget Figures'!P77/100</f>
        <v>0</v>
      </c>
      <c r="M59" s="339">
        <f>+'Input Budget Figures'!$H77*3*'Input Budget Figures'!Q77/100</f>
        <v>0</v>
      </c>
      <c r="N59" s="341">
        <f>+F59+G59+H59+I59+J59+K59+L59+M59</f>
        <v>0</v>
      </c>
      <c r="O59" s="2"/>
      <c r="T59" s="23"/>
    </row>
    <row r="60" spans="2:20" ht="12.75" customHeight="1">
      <c r="B60" s="234"/>
      <c r="C60" s="380"/>
      <c r="D60" s="380"/>
      <c r="F60" s="368"/>
      <c r="G60" s="339"/>
      <c r="H60" s="367"/>
      <c r="I60" s="339"/>
      <c r="J60" s="339"/>
      <c r="K60" s="339"/>
      <c r="L60" s="339"/>
      <c r="M60" s="339"/>
      <c r="N60" s="341"/>
      <c r="O60" s="2"/>
      <c r="T60" s="23"/>
    </row>
    <row r="61" spans="2:20" ht="12.75" customHeight="1">
      <c r="B61" s="234" t="s">
        <v>140</v>
      </c>
      <c r="C61" s="379">
        <f>IF('Input Budget Figures'!C79="","",'Input Budget Figures'!C79)</f>
      </c>
      <c r="D61" s="379">
        <f>IF('Input Budget Figures'!D79="","",'Input Budget Figures'!D79)</f>
      </c>
      <c r="F61" s="368">
        <f>+'Input Budget Figures'!$H79*3*'Input Budget Figures'!J79/100</f>
        <v>0</v>
      </c>
      <c r="G61" s="339">
        <f>+'Input Budget Figures'!$H79*3*'Input Budget Figures'!K79/100</f>
        <v>0</v>
      </c>
      <c r="H61" s="367">
        <f>+'Input Budget Figures'!$H79*3*'Input Budget Figures'!L79/100</f>
        <v>0</v>
      </c>
      <c r="I61" s="339">
        <f>+'Input Budget Figures'!$H79*3*'Input Budget Figures'!M79/100</f>
        <v>0</v>
      </c>
      <c r="J61" s="339">
        <f>+'Input Budget Figures'!$H79*3*'Input Budget Figures'!N79/100</f>
        <v>0</v>
      </c>
      <c r="K61" s="339">
        <f>+'Input Budget Figures'!$H79*3*'Input Budget Figures'!O79/100</f>
        <v>0</v>
      </c>
      <c r="L61" s="339">
        <f>+'Input Budget Figures'!$H79*3*'Input Budget Figures'!P79/100</f>
        <v>0</v>
      </c>
      <c r="M61" s="339">
        <f>+'Input Budget Figures'!$H79*3*'Input Budget Figures'!Q79/100</f>
        <v>0</v>
      </c>
      <c r="N61" s="341">
        <f>+F61+G61+H61+I61+J61+K61+L61+M61</f>
        <v>0</v>
      </c>
      <c r="O61" s="2"/>
      <c r="T61" s="23"/>
    </row>
    <row r="62" spans="2:20" ht="12.75" customHeight="1">
      <c r="B62" s="234"/>
      <c r="C62" s="380"/>
      <c r="D62" s="380"/>
      <c r="F62" s="368"/>
      <c r="G62" s="339"/>
      <c r="H62" s="367"/>
      <c r="I62" s="339"/>
      <c r="J62" s="339"/>
      <c r="K62" s="339"/>
      <c r="L62" s="339"/>
      <c r="M62" s="339"/>
      <c r="N62" s="341"/>
      <c r="O62" s="2"/>
      <c r="T62" s="23"/>
    </row>
    <row r="63" spans="2:20" ht="12.75" customHeight="1">
      <c r="B63" s="234" t="s">
        <v>141</v>
      </c>
      <c r="C63" s="379">
        <f>IF('Input Budget Figures'!C81="","",'Input Budget Figures'!C81)</f>
      </c>
      <c r="D63" s="379">
        <f>IF('Input Budget Figures'!D81="","",'Input Budget Figures'!D81)</f>
      </c>
      <c r="F63" s="368">
        <f>+'Input Budget Figures'!$H81*3*'Input Budget Figures'!J81/100</f>
        <v>0</v>
      </c>
      <c r="G63" s="339">
        <f>+'Input Budget Figures'!$H81*3*'Input Budget Figures'!K81/100</f>
        <v>0</v>
      </c>
      <c r="H63" s="367">
        <f>+'Input Budget Figures'!$H81*3*'Input Budget Figures'!L81/100</f>
        <v>0</v>
      </c>
      <c r="I63" s="339">
        <f>+'Input Budget Figures'!$H81*3*'Input Budget Figures'!M81/100</f>
        <v>0</v>
      </c>
      <c r="J63" s="339">
        <f>+'Input Budget Figures'!$H81*3*'Input Budget Figures'!N81/100</f>
        <v>0</v>
      </c>
      <c r="K63" s="339">
        <f>+'Input Budget Figures'!$H81*3*'Input Budget Figures'!O81/100</f>
        <v>0</v>
      </c>
      <c r="L63" s="339">
        <f>+'Input Budget Figures'!$H81*3*'Input Budget Figures'!P81/100</f>
        <v>0</v>
      </c>
      <c r="M63" s="339">
        <f>+'Input Budget Figures'!$H81*3*'Input Budget Figures'!Q81/100</f>
        <v>0</v>
      </c>
      <c r="N63" s="341">
        <f>+F63+G63+H63+I63+J63+K63+L63+M63</f>
        <v>0</v>
      </c>
      <c r="O63" s="2"/>
      <c r="T63" s="23"/>
    </row>
    <row r="64" spans="2:20" ht="12.75" customHeight="1">
      <c r="B64" s="234"/>
      <c r="C64" s="380"/>
      <c r="D64" s="380"/>
      <c r="F64" s="368"/>
      <c r="G64" s="339"/>
      <c r="H64" s="367"/>
      <c r="I64" s="339"/>
      <c r="J64" s="339"/>
      <c r="K64" s="339"/>
      <c r="L64" s="339"/>
      <c r="M64" s="339"/>
      <c r="N64" s="341"/>
      <c r="O64" s="2"/>
      <c r="T64" s="23"/>
    </row>
    <row r="65" spans="2:52" s="14" customFormat="1" ht="12.75" customHeight="1">
      <c r="B65" s="293"/>
      <c r="C65" s="351" t="s">
        <v>31</v>
      </c>
      <c r="D65" s="352"/>
      <c r="F65" s="341">
        <f>SUM(F15:F64)</f>
        <v>0</v>
      </c>
      <c r="G65" s="341">
        <f aca="true" t="shared" si="0" ref="G65:M65">SUM(G15:G64)</f>
        <v>0</v>
      </c>
      <c r="H65" s="341">
        <f t="shared" si="0"/>
        <v>0</v>
      </c>
      <c r="I65" s="341">
        <f t="shared" si="0"/>
        <v>0</v>
      </c>
      <c r="J65" s="341">
        <f t="shared" si="0"/>
        <v>0</v>
      </c>
      <c r="K65" s="341">
        <f t="shared" si="0"/>
        <v>0</v>
      </c>
      <c r="L65" s="341">
        <f t="shared" si="0"/>
        <v>0</v>
      </c>
      <c r="M65" s="341">
        <f t="shared" si="0"/>
        <v>0</v>
      </c>
      <c r="N65" s="341">
        <f>SUM(N15:N64)</f>
        <v>0</v>
      </c>
      <c r="O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2:52" s="14" customFormat="1" ht="14.25" customHeight="1">
      <c r="B66" s="293"/>
      <c r="C66" s="353"/>
      <c r="D66" s="354"/>
      <c r="F66" s="341"/>
      <c r="G66" s="341"/>
      <c r="H66" s="341"/>
      <c r="I66" s="341"/>
      <c r="J66" s="341"/>
      <c r="K66" s="341"/>
      <c r="L66" s="341"/>
      <c r="M66" s="341"/>
      <c r="N66" s="341"/>
      <c r="O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2:52" s="14" customFormat="1" ht="12.75" customHeight="1">
      <c r="B67" s="92"/>
      <c r="C67" s="17"/>
      <c r="D67" s="17"/>
      <c r="F67" s="9"/>
      <c r="G67" s="9"/>
      <c r="H67" s="9"/>
      <c r="I67" s="9"/>
      <c r="J67" s="9"/>
      <c r="K67" s="9"/>
      <c r="L67" s="9"/>
      <c r="M67" s="9"/>
      <c r="N67" s="18"/>
      <c r="O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2:15" ht="18.75" customHeight="1">
      <c r="B68" s="19"/>
      <c r="C68" s="401" t="s">
        <v>148</v>
      </c>
      <c r="D68" s="401"/>
      <c r="F68" s="6"/>
      <c r="G68" s="6"/>
      <c r="H68" s="6"/>
      <c r="I68" s="15"/>
      <c r="J68" s="15"/>
      <c r="K68" s="15"/>
      <c r="L68" s="15"/>
      <c r="M68" s="15"/>
      <c r="N68" s="6"/>
      <c r="O68" s="2"/>
    </row>
    <row r="69" spans="2:52" s="9" customFormat="1" ht="8.25" customHeight="1">
      <c r="B69" s="20"/>
      <c r="C69" s="15"/>
      <c r="D69" s="15"/>
      <c r="F69" s="15"/>
      <c r="G69" s="15"/>
      <c r="H69" s="15"/>
      <c r="I69" s="15"/>
      <c r="J69" s="15"/>
      <c r="K69" s="15"/>
      <c r="L69" s="15"/>
      <c r="M69" s="15"/>
      <c r="N69" s="15"/>
      <c r="O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3:52" s="14" customFormat="1" ht="15.75">
      <c r="C70" s="371" t="s">
        <v>49</v>
      </c>
      <c r="D70" s="372"/>
      <c r="F70" s="221" t="s">
        <v>73</v>
      </c>
      <c r="G70" s="221" t="s">
        <v>74</v>
      </c>
      <c r="H70" s="221" t="s">
        <v>75</v>
      </c>
      <c r="I70" s="221" t="s">
        <v>76</v>
      </c>
      <c r="J70" s="221" t="s">
        <v>77</v>
      </c>
      <c r="K70" s="221" t="s">
        <v>78</v>
      </c>
      <c r="L70" s="221" t="s">
        <v>79</v>
      </c>
      <c r="M70" s="221" t="s">
        <v>80</v>
      </c>
      <c r="N70" s="284" t="s">
        <v>98</v>
      </c>
      <c r="O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3:52" s="14" customFormat="1" ht="33" customHeight="1">
      <c r="C71" s="373"/>
      <c r="D71" s="374"/>
      <c r="F71" s="223"/>
      <c r="G71" s="223" t="s">
        <v>74</v>
      </c>
      <c r="H71" s="223" t="s">
        <v>75</v>
      </c>
      <c r="I71" s="223" t="s">
        <v>76</v>
      </c>
      <c r="J71" s="223" t="s">
        <v>77</v>
      </c>
      <c r="K71" s="223" t="s">
        <v>78</v>
      </c>
      <c r="L71" s="223" t="s">
        <v>79</v>
      </c>
      <c r="M71" s="223" t="s">
        <v>80</v>
      </c>
      <c r="N71" s="284"/>
      <c r="O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3:15" ht="19.5" customHeight="1" hidden="1">
      <c r="C72" s="375"/>
      <c r="D72" s="376"/>
      <c r="F72" s="90" t="s">
        <v>73</v>
      </c>
      <c r="G72" s="90" t="s">
        <v>74</v>
      </c>
      <c r="H72" s="90" t="s">
        <v>75</v>
      </c>
      <c r="I72" s="90" t="s">
        <v>76</v>
      </c>
      <c r="J72" s="90" t="s">
        <v>77</v>
      </c>
      <c r="K72" s="90" t="s">
        <v>78</v>
      </c>
      <c r="L72" s="90" t="s">
        <v>79</v>
      </c>
      <c r="M72" s="90" t="s">
        <v>80</v>
      </c>
      <c r="N72" s="284"/>
      <c r="O72" s="2"/>
    </row>
    <row r="73" spans="2:15" ht="12.75" customHeight="1">
      <c r="B73" s="381" t="s">
        <v>4</v>
      </c>
      <c r="C73" s="382">
        <f>IF('Input Budget Figures'!C91="","",'Input Budget Figures'!C91)</f>
      </c>
      <c r="D73" s="383">
        <f>IF('Input Budget Figures'!D91="","",'Input Budget Figures'!D91)</f>
      </c>
      <c r="F73" s="340">
        <f>+'Input Budget Figures'!J91</f>
        <v>0</v>
      </c>
      <c r="G73" s="369">
        <f>+'Input Budget Figures'!K91</f>
        <v>0</v>
      </c>
      <c r="H73" s="340">
        <f>+'Input Budget Figures'!L91</f>
        <v>0</v>
      </c>
      <c r="I73" s="378">
        <f>+'Input Budget Figures'!M91</f>
        <v>0</v>
      </c>
      <c r="J73" s="340">
        <f>+'Input Budget Figures'!N91</f>
        <v>0</v>
      </c>
      <c r="K73" s="378">
        <f>+'Input Budget Figures'!O91</f>
        <v>0</v>
      </c>
      <c r="L73" s="340">
        <f>+'Input Budget Figures'!P91</f>
        <v>0</v>
      </c>
      <c r="M73" s="378">
        <f>+'Input Budget Figures'!Q91</f>
        <v>0</v>
      </c>
      <c r="N73" s="359">
        <f>+F73+G73+H73+I73+J73+K73+L73+M73</f>
        <v>0</v>
      </c>
      <c r="O73" s="2"/>
    </row>
    <row r="74" spans="2:15" ht="12.75" customHeight="1">
      <c r="B74" s="381" t="s">
        <v>4</v>
      </c>
      <c r="C74" s="384"/>
      <c r="D74" s="385"/>
      <c r="F74" s="339"/>
      <c r="G74" s="367"/>
      <c r="H74" s="339"/>
      <c r="I74" s="361"/>
      <c r="J74" s="339"/>
      <c r="K74" s="361"/>
      <c r="L74" s="339"/>
      <c r="M74" s="361"/>
      <c r="N74" s="360"/>
      <c r="O74" s="2"/>
    </row>
    <row r="75" spans="2:15" ht="12.75" customHeight="1">
      <c r="B75" s="381" t="s">
        <v>5</v>
      </c>
      <c r="C75" s="384">
        <f>IF('Input Budget Figures'!C93="","",'Input Budget Figures'!C93)</f>
      </c>
      <c r="D75" s="385">
        <f>IF('Input Budget Figures'!D93="","",'Input Budget Figures'!D93)</f>
      </c>
      <c r="F75" s="339">
        <f>+'Input Budget Figures'!J93</f>
        <v>0</v>
      </c>
      <c r="G75" s="367">
        <f>+'Input Budget Figures'!K93</f>
        <v>0</v>
      </c>
      <c r="H75" s="339">
        <f>+'Input Budget Figures'!L93</f>
        <v>0</v>
      </c>
      <c r="I75" s="361">
        <f>+'Input Budget Figures'!M93</f>
        <v>0</v>
      </c>
      <c r="J75" s="339">
        <f>+'Input Budget Figures'!N93</f>
        <v>0</v>
      </c>
      <c r="K75" s="361">
        <f>+'Input Budget Figures'!O93</f>
        <v>0</v>
      </c>
      <c r="L75" s="339">
        <f>+'Input Budget Figures'!P93</f>
        <v>0</v>
      </c>
      <c r="M75" s="361">
        <f>+'Input Budget Figures'!Q93</f>
        <v>0</v>
      </c>
      <c r="N75" s="359">
        <f>+F75+G75+H75+I75+J75+K75+L75+M75</f>
        <v>0</v>
      </c>
      <c r="O75" s="2"/>
    </row>
    <row r="76" spans="2:15" ht="12.75" customHeight="1">
      <c r="B76" s="381" t="s">
        <v>4</v>
      </c>
      <c r="C76" s="384"/>
      <c r="D76" s="385"/>
      <c r="F76" s="339"/>
      <c r="G76" s="367"/>
      <c r="H76" s="339"/>
      <c r="I76" s="361"/>
      <c r="J76" s="339"/>
      <c r="K76" s="361"/>
      <c r="L76" s="339"/>
      <c r="M76" s="361"/>
      <c r="N76" s="360"/>
      <c r="O76" s="2"/>
    </row>
    <row r="77" spans="2:15" ht="12.75" customHeight="1">
      <c r="B77" s="381" t="s">
        <v>6</v>
      </c>
      <c r="C77" s="384">
        <f>IF('Input Budget Figures'!C95="","",'Input Budget Figures'!C95)</f>
      </c>
      <c r="D77" s="385">
        <f>IF('Input Budget Figures'!D95="","",'Input Budget Figures'!D95)</f>
      </c>
      <c r="F77" s="339">
        <f>+'Input Budget Figures'!J95</f>
        <v>0</v>
      </c>
      <c r="G77" s="367">
        <f>+'Input Budget Figures'!K95</f>
        <v>0</v>
      </c>
      <c r="H77" s="339">
        <f>+'Input Budget Figures'!L95</f>
        <v>0</v>
      </c>
      <c r="I77" s="361">
        <f>+'Input Budget Figures'!M95</f>
        <v>0</v>
      </c>
      <c r="J77" s="339">
        <f>+'Input Budget Figures'!N95</f>
        <v>0</v>
      </c>
      <c r="K77" s="361">
        <f>+'Input Budget Figures'!O95</f>
        <v>0</v>
      </c>
      <c r="L77" s="339">
        <f>+'Input Budget Figures'!P95</f>
        <v>0</v>
      </c>
      <c r="M77" s="361">
        <f>+'Input Budget Figures'!Q95</f>
        <v>0</v>
      </c>
      <c r="N77" s="359">
        <f>+F77+G77+H77+I77+J77+K77+L77+M77</f>
        <v>0</v>
      </c>
      <c r="O77" s="2"/>
    </row>
    <row r="78" spans="2:15" ht="12.75" customHeight="1">
      <c r="B78" s="381" t="s">
        <v>4</v>
      </c>
      <c r="C78" s="384"/>
      <c r="D78" s="385"/>
      <c r="F78" s="339"/>
      <c r="G78" s="367"/>
      <c r="H78" s="339"/>
      <c r="I78" s="361"/>
      <c r="J78" s="339"/>
      <c r="K78" s="361"/>
      <c r="L78" s="339"/>
      <c r="M78" s="361"/>
      <c r="N78" s="360"/>
      <c r="O78" s="2"/>
    </row>
    <row r="79" spans="2:15" ht="12.75" customHeight="1">
      <c r="B79" s="381" t="s">
        <v>7</v>
      </c>
      <c r="C79" s="384">
        <f>IF('Input Budget Figures'!C97="","",'Input Budget Figures'!C97)</f>
      </c>
      <c r="D79" s="385">
        <f>IF('Input Budget Figures'!D97="","",'Input Budget Figures'!D97)</f>
      </c>
      <c r="F79" s="339">
        <f>+'Input Budget Figures'!J97</f>
        <v>0</v>
      </c>
      <c r="G79" s="367">
        <f>+'Input Budget Figures'!K97</f>
        <v>0</v>
      </c>
      <c r="H79" s="339">
        <f>+'Input Budget Figures'!L97</f>
        <v>0</v>
      </c>
      <c r="I79" s="361">
        <f>+'Input Budget Figures'!M97</f>
        <v>0</v>
      </c>
      <c r="J79" s="339">
        <f>+'Input Budget Figures'!N97</f>
        <v>0</v>
      </c>
      <c r="K79" s="361">
        <f>+'Input Budget Figures'!O97</f>
        <v>0</v>
      </c>
      <c r="L79" s="339">
        <f>+'Input Budget Figures'!P97</f>
        <v>0</v>
      </c>
      <c r="M79" s="361">
        <f>+'Input Budget Figures'!Q97</f>
        <v>0</v>
      </c>
      <c r="N79" s="359">
        <f>+F79+G79+H79+I79+J79+K79+L79+M79</f>
        <v>0</v>
      </c>
      <c r="O79" s="2"/>
    </row>
    <row r="80" spans="2:15" ht="12.75" customHeight="1">
      <c r="B80" s="381" t="s">
        <v>4</v>
      </c>
      <c r="C80" s="384"/>
      <c r="D80" s="385"/>
      <c r="F80" s="339"/>
      <c r="G80" s="367"/>
      <c r="H80" s="339"/>
      <c r="I80" s="361"/>
      <c r="J80" s="339"/>
      <c r="K80" s="361"/>
      <c r="L80" s="339"/>
      <c r="M80" s="361"/>
      <c r="N80" s="360"/>
      <c r="O80" s="2"/>
    </row>
    <row r="81" spans="2:15" ht="12.75" customHeight="1">
      <c r="B81" s="381" t="s">
        <v>8</v>
      </c>
      <c r="C81" s="384">
        <f>IF('Input Budget Figures'!C99="","",'Input Budget Figures'!C99)</f>
      </c>
      <c r="D81" s="385">
        <f>IF('Input Budget Figures'!D99="","",'Input Budget Figures'!D99)</f>
      </c>
      <c r="F81" s="339">
        <f>+'Input Budget Figures'!J99</f>
        <v>0</v>
      </c>
      <c r="G81" s="367">
        <f>+'Input Budget Figures'!K99</f>
        <v>0</v>
      </c>
      <c r="H81" s="339">
        <f>+'Input Budget Figures'!L99</f>
        <v>0</v>
      </c>
      <c r="I81" s="361">
        <f>+'Input Budget Figures'!M99</f>
        <v>0</v>
      </c>
      <c r="J81" s="339">
        <f>+'Input Budget Figures'!N99</f>
        <v>0</v>
      </c>
      <c r="K81" s="361">
        <f>+'Input Budget Figures'!O99</f>
        <v>0</v>
      </c>
      <c r="L81" s="339">
        <f>+'Input Budget Figures'!P99</f>
        <v>0</v>
      </c>
      <c r="M81" s="361">
        <f>+'Input Budget Figures'!Q99</f>
        <v>0</v>
      </c>
      <c r="N81" s="359">
        <f>+F81+G81+H81+I81+J81+K81+L81+M81</f>
        <v>0</v>
      </c>
      <c r="O81" s="2"/>
    </row>
    <row r="82" spans="2:15" ht="12.75" customHeight="1">
      <c r="B82" s="381" t="s">
        <v>4</v>
      </c>
      <c r="C82" s="384"/>
      <c r="D82" s="385"/>
      <c r="F82" s="339"/>
      <c r="G82" s="367"/>
      <c r="H82" s="339"/>
      <c r="I82" s="361"/>
      <c r="J82" s="339"/>
      <c r="K82" s="361"/>
      <c r="L82" s="339"/>
      <c r="M82" s="361"/>
      <c r="N82" s="360"/>
      <c r="O82" s="2"/>
    </row>
    <row r="83" spans="2:15" ht="12.75" customHeight="1">
      <c r="B83" s="381" t="s">
        <v>9</v>
      </c>
      <c r="C83" s="384">
        <f>IF('Input Budget Figures'!C101="","",'Input Budget Figures'!C101)</f>
      </c>
      <c r="D83" s="385">
        <f>IF('Input Budget Figures'!D101="","",'Input Budget Figures'!D101)</f>
      </c>
      <c r="F83" s="339">
        <f>+'Input Budget Figures'!J101</f>
        <v>0</v>
      </c>
      <c r="G83" s="367">
        <f>+'Input Budget Figures'!K101</f>
        <v>0</v>
      </c>
      <c r="H83" s="339">
        <f>+'Input Budget Figures'!L101</f>
        <v>0</v>
      </c>
      <c r="I83" s="361">
        <f>+'Input Budget Figures'!M101</f>
        <v>0</v>
      </c>
      <c r="J83" s="339">
        <f>+'Input Budget Figures'!N101</f>
        <v>0</v>
      </c>
      <c r="K83" s="361">
        <f>+'Input Budget Figures'!O101</f>
        <v>0</v>
      </c>
      <c r="L83" s="339">
        <f>+'Input Budget Figures'!P101</f>
        <v>0</v>
      </c>
      <c r="M83" s="361">
        <f>+'Input Budget Figures'!Q101</f>
        <v>0</v>
      </c>
      <c r="N83" s="359">
        <f>+F83+G83+H83+I83+J83+K83+L83+M83</f>
        <v>0</v>
      </c>
      <c r="O83" s="2"/>
    </row>
    <row r="84" spans="2:15" ht="12.75" customHeight="1">
      <c r="B84" s="381" t="s">
        <v>4</v>
      </c>
      <c r="C84" s="384"/>
      <c r="D84" s="385"/>
      <c r="F84" s="339"/>
      <c r="G84" s="367"/>
      <c r="H84" s="339"/>
      <c r="I84" s="361"/>
      <c r="J84" s="339"/>
      <c r="K84" s="361"/>
      <c r="L84" s="339"/>
      <c r="M84" s="361"/>
      <c r="N84" s="360"/>
      <c r="O84" s="2"/>
    </row>
    <row r="85" spans="2:15" ht="12.75" customHeight="1">
      <c r="B85" s="381" t="s">
        <v>10</v>
      </c>
      <c r="C85" s="384">
        <f>IF('Input Budget Figures'!C103="","",'Input Budget Figures'!C103)</f>
      </c>
      <c r="D85" s="385">
        <f>IF('Input Budget Figures'!D103="","",'Input Budget Figures'!D103)</f>
      </c>
      <c r="F85" s="339">
        <f>+'Input Budget Figures'!J103</f>
        <v>0</v>
      </c>
      <c r="G85" s="367">
        <f>+'Input Budget Figures'!K103</f>
        <v>0</v>
      </c>
      <c r="H85" s="339">
        <f>+'Input Budget Figures'!L103</f>
        <v>0</v>
      </c>
      <c r="I85" s="361">
        <f>+'Input Budget Figures'!M103</f>
        <v>0</v>
      </c>
      <c r="J85" s="339">
        <f>+'Input Budget Figures'!N103</f>
        <v>0</v>
      </c>
      <c r="K85" s="361">
        <f>+'Input Budget Figures'!O103</f>
        <v>0</v>
      </c>
      <c r="L85" s="339">
        <f>+'Input Budget Figures'!P103</f>
        <v>0</v>
      </c>
      <c r="M85" s="361">
        <f>+'Input Budget Figures'!Q103</f>
        <v>0</v>
      </c>
      <c r="N85" s="359">
        <f>+F85+G85+H85+I85+J85+K85+L85+M85</f>
        <v>0</v>
      </c>
      <c r="O85" s="2"/>
    </row>
    <row r="86" spans="2:15" ht="12.75" customHeight="1">
      <c r="B86" s="381" t="s">
        <v>4</v>
      </c>
      <c r="C86" s="384"/>
      <c r="D86" s="385"/>
      <c r="F86" s="339"/>
      <c r="G86" s="367"/>
      <c r="H86" s="339"/>
      <c r="I86" s="361"/>
      <c r="J86" s="339"/>
      <c r="K86" s="361"/>
      <c r="L86" s="339"/>
      <c r="M86" s="361"/>
      <c r="N86" s="360"/>
      <c r="O86" s="2"/>
    </row>
    <row r="87" spans="2:15" ht="12.75" customHeight="1">
      <c r="B87" s="381" t="s">
        <v>46</v>
      </c>
      <c r="C87" s="384">
        <f>IF('Input Budget Figures'!C105="","",'Input Budget Figures'!C105)</f>
      </c>
      <c r="D87" s="385">
        <f>IF('Input Budget Figures'!D105="","",'Input Budget Figures'!D105)</f>
      </c>
      <c r="F87" s="339">
        <f>+'Input Budget Figures'!J105</f>
        <v>0</v>
      </c>
      <c r="G87" s="367">
        <f>+'Input Budget Figures'!K105</f>
        <v>0</v>
      </c>
      <c r="H87" s="339">
        <f>+'Input Budget Figures'!L105</f>
        <v>0</v>
      </c>
      <c r="I87" s="361">
        <f>+'Input Budget Figures'!M105</f>
        <v>0</v>
      </c>
      <c r="J87" s="339">
        <f>+'Input Budget Figures'!N105</f>
        <v>0</v>
      </c>
      <c r="K87" s="361">
        <f>+'Input Budget Figures'!O105</f>
        <v>0</v>
      </c>
      <c r="L87" s="339">
        <f>+'Input Budget Figures'!P105</f>
        <v>0</v>
      </c>
      <c r="M87" s="361">
        <f>+'Input Budget Figures'!Q105</f>
        <v>0</v>
      </c>
      <c r="N87" s="359">
        <f>+F87+G87+H87+I87+J87+K87+L87+M87</f>
        <v>0</v>
      </c>
      <c r="O87" s="2"/>
    </row>
    <row r="88" spans="2:15" ht="12.75" customHeight="1">
      <c r="B88" s="381" t="s">
        <v>4</v>
      </c>
      <c r="C88" s="384"/>
      <c r="D88" s="385"/>
      <c r="F88" s="339"/>
      <c r="G88" s="367"/>
      <c r="H88" s="339"/>
      <c r="I88" s="361"/>
      <c r="J88" s="339"/>
      <c r="K88" s="361"/>
      <c r="L88" s="339"/>
      <c r="M88" s="361"/>
      <c r="N88" s="360"/>
      <c r="O88" s="2"/>
    </row>
    <row r="89" spans="2:15" ht="12.75" customHeight="1">
      <c r="B89" s="381" t="s">
        <v>47</v>
      </c>
      <c r="C89" s="384">
        <f>IF('Input Budget Figures'!C107="","",'Input Budget Figures'!C107)</f>
      </c>
      <c r="D89" s="385">
        <f>IF('Input Budget Figures'!D107="","",'Input Budget Figures'!D107)</f>
      </c>
      <c r="F89" s="339">
        <f>+'Input Budget Figures'!J107</f>
        <v>0</v>
      </c>
      <c r="G89" s="367">
        <f>+'Input Budget Figures'!K107</f>
        <v>0</v>
      </c>
      <c r="H89" s="339">
        <f>+'Input Budget Figures'!L107</f>
        <v>0</v>
      </c>
      <c r="I89" s="361">
        <f>+'Input Budget Figures'!M107</f>
        <v>0</v>
      </c>
      <c r="J89" s="339">
        <f>+'Input Budget Figures'!N107</f>
        <v>0</v>
      </c>
      <c r="K89" s="361">
        <f>+'Input Budget Figures'!O107</f>
        <v>0</v>
      </c>
      <c r="L89" s="339">
        <f>+'Input Budget Figures'!P107</f>
        <v>0</v>
      </c>
      <c r="M89" s="361">
        <f>+'Input Budget Figures'!Q107</f>
        <v>0</v>
      </c>
      <c r="N89" s="359">
        <f>+F89+G89+H89+I89+J89+K89+L89+M89</f>
        <v>0</v>
      </c>
      <c r="O89" s="2"/>
    </row>
    <row r="90" spans="2:15" ht="12.75" customHeight="1">
      <c r="B90" s="381" t="s">
        <v>4</v>
      </c>
      <c r="C90" s="384"/>
      <c r="D90" s="385"/>
      <c r="F90" s="339"/>
      <c r="G90" s="367"/>
      <c r="H90" s="339"/>
      <c r="I90" s="361"/>
      <c r="J90" s="339"/>
      <c r="K90" s="361"/>
      <c r="L90" s="339"/>
      <c r="M90" s="361"/>
      <c r="N90" s="360"/>
      <c r="O90" s="2"/>
    </row>
    <row r="91" spans="2:15" ht="12.75" customHeight="1">
      <c r="B91" s="381" t="s">
        <v>48</v>
      </c>
      <c r="C91" s="384">
        <f>IF('Input Budget Figures'!C109="","",'Input Budget Figures'!C109)</f>
      </c>
      <c r="D91" s="385">
        <f>IF('Input Budget Figures'!D109="","",'Input Budget Figures'!D109)</f>
      </c>
      <c r="F91" s="339">
        <f>+'Input Budget Figures'!J109</f>
        <v>0</v>
      </c>
      <c r="G91" s="367">
        <f>+'Input Budget Figures'!K109</f>
        <v>0</v>
      </c>
      <c r="H91" s="339">
        <f>+'Input Budget Figures'!L109</f>
        <v>0</v>
      </c>
      <c r="I91" s="361">
        <f>+'Input Budget Figures'!M109</f>
        <v>0</v>
      </c>
      <c r="J91" s="339">
        <f>+'Input Budget Figures'!N109</f>
        <v>0</v>
      </c>
      <c r="K91" s="361">
        <f>+'Input Budget Figures'!O109</f>
        <v>0</v>
      </c>
      <c r="L91" s="339">
        <f>+'Input Budget Figures'!P109</f>
        <v>0</v>
      </c>
      <c r="M91" s="361">
        <f>+'Input Budget Figures'!Q109</f>
        <v>0</v>
      </c>
      <c r="N91" s="359">
        <f>+F91+G91+H91+I91+J91+K91+L91+M91</f>
        <v>0</v>
      </c>
      <c r="O91" s="2"/>
    </row>
    <row r="92" spans="2:15" ht="12.75" customHeight="1">
      <c r="B92" s="381" t="s">
        <v>4</v>
      </c>
      <c r="C92" s="384"/>
      <c r="D92" s="385"/>
      <c r="F92" s="339"/>
      <c r="G92" s="367"/>
      <c r="H92" s="339"/>
      <c r="I92" s="361"/>
      <c r="J92" s="339"/>
      <c r="K92" s="361"/>
      <c r="L92" s="339"/>
      <c r="M92" s="361"/>
      <c r="N92" s="360"/>
      <c r="O92" s="2"/>
    </row>
    <row r="93" spans="2:15" ht="12.75" customHeight="1">
      <c r="B93" s="381" t="s">
        <v>81</v>
      </c>
      <c r="C93" s="384">
        <f>IF('Input Budget Figures'!C111="","",'Input Budget Figures'!C111)</f>
      </c>
      <c r="D93" s="385">
        <f>IF('Input Budget Figures'!D111="","",'Input Budget Figures'!D111)</f>
      </c>
      <c r="F93" s="339">
        <f>+'Input Budget Figures'!J111</f>
        <v>0</v>
      </c>
      <c r="G93" s="367">
        <f>+'Input Budget Figures'!K111</f>
        <v>0</v>
      </c>
      <c r="H93" s="339">
        <f>+'Input Budget Figures'!L111</f>
        <v>0</v>
      </c>
      <c r="I93" s="361">
        <f>+'Input Budget Figures'!M111</f>
        <v>0</v>
      </c>
      <c r="J93" s="339">
        <f>+'Input Budget Figures'!N111</f>
        <v>0</v>
      </c>
      <c r="K93" s="361">
        <f>+'Input Budget Figures'!O111</f>
        <v>0</v>
      </c>
      <c r="L93" s="339">
        <f>+'Input Budget Figures'!P111</f>
        <v>0</v>
      </c>
      <c r="M93" s="361">
        <f>+'Input Budget Figures'!Q111</f>
        <v>0</v>
      </c>
      <c r="N93" s="359">
        <f>+F93+G93+H93+I93+J93+K93+L93+M93</f>
        <v>0</v>
      </c>
      <c r="O93" s="2"/>
    </row>
    <row r="94" spans="2:15" ht="12.75" customHeight="1">
      <c r="B94" s="381" t="s">
        <v>4</v>
      </c>
      <c r="C94" s="384"/>
      <c r="D94" s="385"/>
      <c r="F94" s="339"/>
      <c r="G94" s="367"/>
      <c r="H94" s="339"/>
      <c r="I94" s="361"/>
      <c r="J94" s="339"/>
      <c r="K94" s="361"/>
      <c r="L94" s="339"/>
      <c r="M94" s="361"/>
      <c r="N94" s="360"/>
      <c r="O94" s="2"/>
    </row>
    <row r="95" spans="2:15" ht="12.75" customHeight="1">
      <c r="B95" s="381" t="s">
        <v>82</v>
      </c>
      <c r="C95" s="384">
        <f>IF('Input Budget Figures'!C113="","",'Input Budget Figures'!C113)</f>
      </c>
      <c r="D95" s="385">
        <f>IF('Input Budget Figures'!D113="","",'Input Budget Figures'!D113)</f>
      </c>
      <c r="F95" s="339">
        <f>+'Input Budget Figures'!J113</f>
        <v>0</v>
      </c>
      <c r="G95" s="367">
        <f>+'Input Budget Figures'!K113</f>
        <v>0</v>
      </c>
      <c r="H95" s="339">
        <f>+'Input Budget Figures'!L113</f>
        <v>0</v>
      </c>
      <c r="I95" s="361">
        <f>+'Input Budget Figures'!M113</f>
        <v>0</v>
      </c>
      <c r="J95" s="339">
        <f>+'Input Budget Figures'!N113</f>
        <v>0</v>
      </c>
      <c r="K95" s="361">
        <f>+'Input Budget Figures'!O113</f>
        <v>0</v>
      </c>
      <c r="L95" s="339">
        <f>+'Input Budget Figures'!P113</f>
        <v>0</v>
      </c>
      <c r="M95" s="361">
        <f>+'Input Budget Figures'!Q113</f>
        <v>0</v>
      </c>
      <c r="N95" s="359">
        <f>+F95+G95+H95+I95+J95+K95+L95+M95</f>
        <v>0</v>
      </c>
      <c r="O95" s="2"/>
    </row>
    <row r="96" spans="2:15" ht="12.75" customHeight="1">
      <c r="B96" s="381" t="s">
        <v>4</v>
      </c>
      <c r="C96" s="384"/>
      <c r="D96" s="385"/>
      <c r="F96" s="339"/>
      <c r="G96" s="367"/>
      <c r="H96" s="339"/>
      <c r="I96" s="361"/>
      <c r="J96" s="339"/>
      <c r="K96" s="361"/>
      <c r="L96" s="339"/>
      <c r="M96" s="361"/>
      <c r="N96" s="360"/>
      <c r="O96" s="2"/>
    </row>
    <row r="97" spans="2:15" ht="12.75" customHeight="1">
      <c r="B97" s="381" t="s">
        <v>83</v>
      </c>
      <c r="C97" s="384">
        <f>IF('Input Budget Figures'!C115="","",'Input Budget Figures'!C115)</f>
      </c>
      <c r="D97" s="385">
        <f>IF('Input Budget Figures'!D115="","",'Input Budget Figures'!D115)</f>
      </c>
      <c r="F97" s="339">
        <f>+'Input Budget Figures'!J115</f>
        <v>0</v>
      </c>
      <c r="G97" s="367">
        <f>+'Input Budget Figures'!K115</f>
        <v>0</v>
      </c>
      <c r="H97" s="339">
        <f>+'Input Budget Figures'!L115</f>
        <v>0</v>
      </c>
      <c r="I97" s="361">
        <f>+'Input Budget Figures'!M115</f>
        <v>0</v>
      </c>
      <c r="J97" s="339">
        <f>+'Input Budget Figures'!N115</f>
        <v>0</v>
      </c>
      <c r="K97" s="361">
        <f>+'Input Budget Figures'!O115</f>
        <v>0</v>
      </c>
      <c r="L97" s="339">
        <f>+'Input Budget Figures'!P115</f>
        <v>0</v>
      </c>
      <c r="M97" s="361">
        <f>+'Input Budget Figures'!Q115</f>
        <v>0</v>
      </c>
      <c r="N97" s="359">
        <f>+F97+G97+H97+I97+J97+K97+L97+M97</f>
        <v>0</v>
      </c>
      <c r="O97" s="2"/>
    </row>
    <row r="98" spans="2:15" ht="12.75" customHeight="1">
      <c r="B98" s="381" t="s">
        <v>4</v>
      </c>
      <c r="C98" s="384"/>
      <c r="D98" s="385"/>
      <c r="F98" s="339"/>
      <c r="G98" s="367"/>
      <c r="H98" s="339"/>
      <c r="I98" s="361"/>
      <c r="J98" s="339"/>
      <c r="K98" s="361"/>
      <c r="L98" s="339"/>
      <c r="M98" s="361"/>
      <c r="N98" s="360"/>
      <c r="O98" s="2"/>
    </row>
    <row r="99" spans="2:15" ht="12.75" customHeight="1">
      <c r="B99" s="381" t="s">
        <v>84</v>
      </c>
      <c r="C99" s="384">
        <f>IF('Input Budget Figures'!C117="","",'Input Budget Figures'!C117)</f>
      </c>
      <c r="D99" s="385">
        <f>IF('Input Budget Figures'!D117="","",'Input Budget Figures'!D117)</f>
      </c>
      <c r="F99" s="339">
        <f>+'Input Budget Figures'!J117</f>
        <v>0</v>
      </c>
      <c r="G99" s="367">
        <f>+'Input Budget Figures'!K117</f>
        <v>0</v>
      </c>
      <c r="H99" s="339">
        <f>+'Input Budget Figures'!L117</f>
        <v>0</v>
      </c>
      <c r="I99" s="361">
        <f>+'Input Budget Figures'!M117</f>
        <v>0</v>
      </c>
      <c r="J99" s="339">
        <f>+'Input Budget Figures'!N117</f>
        <v>0</v>
      </c>
      <c r="K99" s="361">
        <f>+'Input Budget Figures'!O117</f>
        <v>0</v>
      </c>
      <c r="L99" s="339">
        <f>+'Input Budget Figures'!P117</f>
        <v>0</v>
      </c>
      <c r="M99" s="361">
        <f>+'Input Budget Figures'!Q117</f>
        <v>0</v>
      </c>
      <c r="N99" s="359">
        <f>+F99+G99+H99+I99+J99+K99+L99+M99</f>
        <v>0</v>
      </c>
      <c r="O99" s="2"/>
    </row>
    <row r="100" spans="2:15" ht="12.75" customHeight="1">
      <c r="B100" s="381" t="s">
        <v>4</v>
      </c>
      <c r="C100" s="384"/>
      <c r="D100" s="385"/>
      <c r="F100" s="339"/>
      <c r="G100" s="367"/>
      <c r="H100" s="339"/>
      <c r="I100" s="361"/>
      <c r="J100" s="339"/>
      <c r="K100" s="361"/>
      <c r="L100" s="339"/>
      <c r="M100" s="361"/>
      <c r="N100" s="360"/>
      <c r="O100" s="2"/>
    </row>
    <row r="101" spans="2:15" ht="12.75" customHeight="1">
      <c r="B101" s="381" t="s">
        <v>85</v>
      </c>
      <c r="C101" s="384">
        <f>IF('Input Budget Figures'!C119="","",'Input Budget Figures'!C119)</f>
      </c>
      <c r="D101" s="385">
        <f>IF('Input Budget Figures'!D119="","",'Input Budget Figures'!D119)</f>
      </c>
      <c r="F101" s="339">
        <f>+'Input Budget Figures'!J119</f>
        <v>0</v>
      </c>
      <c r="G101" s="367">
        <f>+'Input Budget Figures'!K119</f>
        <v>0</v>
      </c>
      <c r="H101" s="339">
        <f>+'Input Budget Figures'!L119</f>
        <v>0</v>
      </c>
      <c r="I101" s="361">
        <f>+'Input Budget Figures'!M119</f>
        <v>0</v>
      </c>
      <c r="J101" s="339">
        <f>+'Input Budget Figures'!N119</f>
        <v>0</v>
      </c>
      <c r="K101" s="361">
        <f>+'Input Budget Figures'!O119</f>
        <v>0</v>
      </c>
      <c r="L101" s="339">
        <f>+'Input Budget Figures'!P119</f>
        <v>0</v>
      </c>
      <c r="M101" s="361">
        <f>+'Input Budget Figures'!Q119</f>
        <v>0</v>
      </c>
      <c r="N101" s="359">
        <f>+F101+G101+H101+I101+J101+K101+L101+M101</f>
        <v>0</v>
      </c>
      <c r="O101" s="2"/>
    </row>
    <row r="102" spans="2:15" ht="12.75" customHeight="1">
      <c r="B102" s="381" t="s">
        <v>4</v>
      </c>
      <c r="C102" s="384"/>
      <c r="D102" s="385"/>
      <c r="F102" s="339"/>
      <c r="G102" s="367"/>
      <c r="H102" s="339"/>
      <c r="I102" s="361"/>
      <c r="J102" s="339"/>
      <c r="K102" s="361"/>
      <c r="L102" s="339"/>
      <c r="M102" s="361"/>
      <c r="N102" s="360"/>
      <c r="O102" s="2"/>
    </row>
    <row r="103" spans="2:15" ht="12.75" customHeight="1">
      <c r="B103" s="381" t="s">
        <v>92</v>
      </c>
      <c r="C103" s="384">
        <f>IF('Input Budget Figures'!C121="","",'Input Budget Figures'!C121)</f>
      </c>
      <c r="D103" s="385">
        <f>IF('Input Budget Figures'!D121="","",'Input Budget Figures'!D121)</f>
      </c>
      <c r="F103" s="339">
        <f>+'Input Budget Figures'!J121</f>
        <v>0</v>
      </c>
      <c r="G103" s="367">
        <f>+'Input Budget Figures'!K121</f>
        <v>0</v>
      </c>
      <c r="H103" s="339">
        <f>+'Input Budget Figures'!L121</f>
        <v>0</v>
      </c>
      <c r="I103" s="361">
        <f>+'Input Budget Figures'!M121</f>
        <v>0</v>
      </c>
      <c r="J103" s="339">
        <f>+'Input Budget Figures'!N121</f>
        <v>0</v>
      </c>
      <c r="K103" s="361">
        <f>+'Input Budget Figures'!O121</f>
        <v>0</v>
      </c>
      <c r="L103" s="339">
        <f>+'Input Budget Figures'!P121</f>
        <v>0</v>
      </c>
      <c r="M103" s="361">
        <f>+'Input Budget Figures'!Q121</f>
        <v>0</v>
      </c>
      <c r="N103" s="359">
        <f>+F103+G103+H103+I103+J103+K103+L103+M103</f>
        <v>0</v>
      </c>
      <c r="O103" s="2"/>
    </row>
    <row r="104" spans="2:15" ht="12.75" customHeight="1">
      <c r="B104" s="381" t="s">
        <v>4</v>
      </c>
      <c r="C104" s="384"/>
      <c r="D104" s="385"/>
      <c r="F104" s="339"/>
      <c r="G104" s="367"/>
      <c r="H104" s="339"/>
      <c r="I104" s="361"/>
      <c r="J104" s="339"/>
      <c r="K104" s="361"/>
      <c r="L104" s="339"/>
      <c r="M104" s="361"/>
      <c r="N104" s="360"/>
      <c r="O104" s="2"/>
    </row>
    <row r="105" spans="2:15" ht="12.75" customHeight="1">
      <c r="B105" s="381" t="s">
        <v>93</v>
      </c>
      <c r="C105" s="384">
        <f>IF('Input Budget Figures'!C123="","",'Input Budget Figures'!C123)</f>
      </c>
      <c r="D105" s="385">
        <f>IF('Input Budget Figures'!D123="","",'Input Budget Figures'!D123)</f>
      </c>
      <c r="F105" s="339">
        <f>+'Input Budget Figures'!J123</f>
        <v>0</v>
      </c>
      <c r="G105" s="367">
        <f>+'Input Budget Figures'!K123</f>
        <v>0</v>
      </c>
      <c r="H105" s="339">
        <f>+'Input Budget Figures'!L123</f>
        <v>0</v>
      </c>
      <c r="I105" s="361">
        <f>+'Input Budget Figures'!M123</f>
        <v>0</v>
      </c>
      <c r="J105" s="339">
        <f>+'Input Budget Figures'!N123</f>
        <v>0</v>
      </c>
      <c r="K105" s="361">
        <f>+'Input Budget Figures'!O123</f>
        <v>0</v>
      </c>
      <c r="L105" s="339">
        <f>+'Input Budget Figures'!P123</f>
        <v>0</v>
      </c>
      <c r="M105" s="361">
        <f>+'Input Budget Figures'!Q123</f>
        <v>0</v>
      </c>
      <c r="N105" s="359">
        <f>+F105+G105+H105+I105+J105+K105+L105+M105</f>
        <v>0</v>
      </c>
      <c r="O105" s="2"/>
    </row>
    <row r="106" spans="2:15" ht="12.75" customHeight="1">
      <c r="B106" s="381" t="s">
        <v>4</v>
      </c>
      <c r="C106" s="384"/>
      <c r="D106" s="385"/>
      <c r="F106" s="339"/>
      <c r="G106" s="367"/>
      <c r="H106" s="339"/>
      <c r="I106" s="361"/>
      <c r="J106" s="339"/>
      <c r="K106" s="361"/>
      <c r="L106" s="339"/>
      <c r="M106" s="361"/>
      <c r="N106" s="360"/>
      <c r="O106" s="2"/>
    </row>
    <row r="107" spans="2:15" ht="12.75" customHeight="1">
      <c r="B107" s="381" t="s">
        <v>94</v>
      </c>
      <c r="C107" s="384">
        <f>IF('Input Budget Figures'!C125="","",'Input Budget Figures'!C125)</f>
      </c>
      <c r="D107" s="385">
        <f>IF('Input Budget Figures'!D125="","",'Input Budget Figures'!D125)</f>
      </c>
      <c r="F107" s="339">
        <f>+'Input Budget Figures'!J125</f>
        <v>0</v>
      </c>
      <c r="G107" s="367">
        <f>+'Input Budget Figures'!K125</f>
        <v>0</v>
      </c>
      <c r="H107" s="339">
        <f>+'Input Budget Figures'!L125</f>
        <v>0</v>
      </c>
      <c r="I107" s="361">
        <f>+'Input Budget Figures'!M125</f>
        <v>0</v>
      </c>
      <c r="J107" s="339">
        <f>+'Input Budget Figures'!N125</f>
        <v>0</v>
      </c>
      <c r="K107" s="361">
        <f>+'Input Budget Figures'!O125</f>
        <v>0</v>
      </c>
      <c r="L107" s="339">
        <f>+'Input Budget Figures'!P125</f>
        <v>0</v>
      </c>
      <c r="M107" s="361">
        <f>+'Input Budget Figures'!Q125</f>
        <v>0</v>
      </c>
      <c r="N107" s="359">
        <f>+F107+G107+H107+I107+J107+K107+L107+M107</f>
        <v>0</v>
      </c>
      <c r="O107" s="2"/>
    </row>
    <row r="108" spans="2:15" ht="12.75" customHeight="1">
      <c r="B108" s="381" t="s">
        <v>4</v>
      </c>
      <c r="C108" s="384"/>
      <c r="D108" s="385"/>
      <c r="F108" s="339"/>
      <c r="G108" s="367"/>
      <c r="H108" s="339"/>
      <c r="I108" s="361"/>
      <c r="J108" s="339"/>
      <c r="K108" s="361"/>
      <c r="L108" s="339"/>
      <c r="M108" s="361"/>
      <c r="N108" s="360"/>
      <c r="O108" s="2"/>
    </row>
    <row r="109" spans="2:15" ht="12.75" customHeight="1">
      <c r="B109" s="381" t="s">
        <v>95</v>
      </c>
      <c r="C109" s="384">
        <f>IF('Input Budget Figures'!C127="","",'Input Budget Figures'!C127)</f>
      </c>
      <c r="D109" s="385">
        <f>IF('Input Budget Figures'!D127="","",'Input Budget Figures'!D127)</f>
      </c>
      <c r="F109" s="339">
        <f>+'Input Budget Figures'!J127</f>
        <v>0</v>
      </c>
      <c r="G109" s="367">
        <f>+'Input Budget Figures'!K127</f>
        <v>0</v>
      </c>
      <c r="H109" s="339">
        <f>+'Input Budget Figures'!L127</f>
        <v>0</v>
      </c>
      <c r="I109" s="361">
        <f>+'Input Budget Figures'!M127</f>
        <v>0</v>
      </c>
      <c r="J109" s="339">
        <f>+'Input Budget Figures'!N127</f>
        <v>0</v>
      </c>
      <c r="K109" s="361">
        <f>+'Input Budget Figures'!O127</f>
        <v>0</v>
      </c>
      <c r="L109" s="339">
        <f>+'Input Budget Figures'!P127</f>
        <v>0</v>
      </c>
      <c r="M109" s="361">
        <f>+'Input Budget Figures'!Q127</f>
        <v>0</v>
      </c>
      <c r="N109" s="359">
        <f>+F109+G109+H109+I109+J109+K109+L109+M109</f>
        <v>0</v>
      </c>
      <c r="O109" s="2"/>
    </row>
    <row r="110" spans="2:15" ht="12.75" customHeight="1">
      <c r="B110" s="381" t="s">
        <v>4</v>
      </c>
      <c r="C110" s="384"/>
      <c r="D110" s="385"/>
      <c r="F110" s="339"/>
      <c r="G110" s="367"/>
      <c r="H110" s="339"/>
      <c r="I110" s="361"/>
      <c r="J110" s="339"/>
      <c r="K110" s="361"/>
      <c r="L110" s="339"/>
      <c r="M110" s="361"/>
      <c r="N110" s="360"/>
      <c r="O110" s="2"/>
    </row>
    <row r="111" spans="2:15" ht="12.75" customHeight="1">
      <c r="B111" s="381" t="s">
        <v>96</v>
      </c>
      <c r="C111" s="384">
        <f>IF('Input Budget Figures'!C129="","",'Input Budget Figures'!C129)</f>
      </c>
      <c r="D111" s="385">
        <f>IF('Input Budget Figures'!D129="","",'Input Budget Figures'!D129)</f>
      </c>
      <c r="F111" s="339">
        <f>+'Input Budget Figures'!J129</f>
        <v>0</v>
      </c>
      <c r="G111" s="367">
        <f>+'Input Budget Figures'!K129</f>
        <v>0</v>
      </c>
      <c r="H111" s="339">
        <f>+'Input Budget Figures'!L129</f>
        <v>0</v>
      </c>
      <c r="I111" s="361">
        <f>+'Input Budget Figures'!M129</f>
        <v>0</v>
      </c>
      <c r="J111" s="339">
        <f>+'Input Budget Figures'!N129</f>
        <v>0</v>
      </c>
      <c r="K111" s="361">
        <f>+'Input Budget Figures'!O129</f>
        <v>0</v>
      </c>
      <c r="L111" s="339">
        <f>+'Input Budget Figures'!P129</f>
        <v>0</v>
      </c>
      <c r="M111" s="361">
        <f>+'Input Budget Figures'!Q129</f>
        <v>0</v>
      </c>
      <c r="N111" s="359">
        <f>+F111+G111+H111+I111+J111+K111+L111+M111</f>
        <v>0</v>
      </c>
      <c r="O111" s="2"/>
    </row>
    <row r="112" spans="2:15" ht="12.75" customHeight="1">
      <c r="B112" s="381" t="s">
        <v>4</v>
      </c>
      <c r="C112" s="416"/>
      <c r="D112" s="417"/>
      <c r="F112" s="418"/>
      <c r="G112" s="419"/>
      <c r="H112" s="418"/>
      <c r="I112" s="420"/>
      <c r="J112" s="418"/>
      <c r="K112" s="420"/>
      <c r="L112" s="418"/>
      <c r="M112" s="420"/>
      <c r="N112" s="360"/>
      <c r="O112" s="2"/>
    </row>
    <row r="113" spans="2:52" s="14" customFormat="1" ht="12.75" customHeight="1">
      <c r="B113" s="293"/>
      <c r="C113" s="351" t="s">
        <v>30</v>
      </c>
      <c r="D113" s="352"/>
      <c r="F113" s="341">
        <f aca="true" t="shared" si="1" ref="F113:N113">SUM(F72:F112)</f>
        <v>0</v>
      </c>
      <c r="G113" s="341">
        <f t="shared" si="1"/>
        <v>0</v>
      </c>
      <c r="H113" s="341">
        <f t="shared" si="1"/>
        <v>0</v>
      </c>
      <c r="I113" s="341">
        <f t="shared" si="1"/>
        <v>0</v>
      </c>
      <c r="J113" s="341">
        <f t="shared" si="1"/>
        <v>0</v>
      </c>
      <c r="K113" s="341">
        <f t="shared" si="1"/>
        <v>0</v>
      </c>
      <c r="L113" s="341">
        <f t="shared" si="1"/>
        <v>0</v>
      </c>
      <c r="M113" s="341">
        <f t="shared" si="1"/>
        <v>0</v>
      </c>
      <c r="N113" s="341">
        <f t="shared" si="1"/>
        <v>0</v>
      </c>
      <c r="O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2:52" s="14" customFormat="1" ht="15.75">
      <c r="B114" s="293"/>
      <c r="C114" s="353"/>
      <c r="D114" s="354"/>
      <c r="F114" s="341"/>
      <c r="G114" s="341"/>
      <c r="H114" s="341"/>
      <c r="I114" s="341"/>
      <c r="J114" s="341"/>
      <c r="K114" s="341"/>
      <c r="L114" s="341"/>
      <c r="M114" s="341"/>
      <c r="N114" s="341"/>
      <c r="O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2:52" s="14" customFormat="1" ht="15.75">
      <c r="B115" s="92"/>
      <c r="C115" s="21"/>
      <c r="D115" s="17"/>
      <c r="F115" s="3"/>
      <c r="G115" s="3"/>
      <c r="H115" s="3"/>
      <c r="I115" s="3"/>
      <c r="J115" s="3"/>
      <c r="K115" s="3"/>
      <c r="L115" s="3"/>
      <c r="M115" s="3"/>
      <c r="N115" s="18"/>
      <c r="O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3:52" s="14" customFormat="1" ht="15" customHeight="1">
      <c r="C116" s="371" t="s">
        <v>159</v>
      </c>
      <c r="D116" s="372"/>
      <c r="F116" s="377" t="s">
        <v>73</v>
      </c>
      <c r="G116" s="377" t="s">
        <v>74</v>
      </c>
      <c r="H116" s="377" t="s">
        <v>75</v>
      </c>
      <c r="I116" s="377" t="s">
        <v>76</v>
      </c>
      <c r="J116" s="377" t="s">
        <v>77</v>
      </c>
      <c r="K116" s="377" t="s">
        <v>78</v>
      </c>
      <c r="L116" s="377" t="s">
        <v>79</v>
      </c>
      <c r="M116" s="377" t="s">
        <v>80</v>
      </c>
      <c r="N116" s="284" t="s">
        <v>98</v>
      </c>
      <c r="O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3:52" s="14" customFormat="1" ht="15.75">
      <c r="C117" s="373"/>
      <c r="D117" s="374"/>
      <c r="F117" s="377"/>
      <c r="G117" s="377"/>
      <c r="H117" s="377"/>
      <c r="I117" s="377"/>
      <c r="J117" s="377"/>
      <c r="K117" s="377"/>
      <c r="L117" s="377"/>
      <c r="M117" s="377"/>
      <c r="N117" s="284"/>
      <c r="O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3:15" ht="15.75">
      <c r="C118" s="375"/>
      <c r="D118" s="376"/>
      <c r="F118" s="377"/>
      <c r="G118" s="377"/>
      <c r="H118" s="377"/>
      <c r="I118" s="377"/>
      <c r="J118" s="377"/>
      <c r="K118" s="377"/>
      <c r="L118" s="377"/>
      <c r="M118" s="377"/>
      <c r="N118" s="284"/>
      <c r="O118" s="2"/>
    </row>
    <row r="119" spans="2:15" ht="12.75" customHeight="1">
      <c r="B119" s="234" t="s">
        <v>4</v>
      </c>
      <c r="C119" s="357">
        <f>IF('Input Budget Figures'!C137="","",'Input Budget Figures'!C137)</f>
      </c>
      <c r="D119" s="358">
        <f>IF('Input Budget Figures'!D137="","",'Input Budget Figures'!D137)</f>
      </c>
      <c r="F119" s="395">
        <f>+'Input Budget Figures'!J137</f>
        <v>0</v>
      </c>
      <c r="G119" s="340">
        <f>+'Input Budget Figures'!K137</f>
        <v>0</v>
      </c>
      <c r="H119" s="369">
        <f>+'Input Budget Figures'!L137</f>
        <v>0</v>
      </c>
      <c r="I119" s="340">
        <f>+'Input Budget Figures'!M137</f>
        <v>0</v>
      </c>
      <c r="J119" s="395">
        <f>+'Input Budget Figures'!N137</f>
        <v>0</v>
      </c>
      <c r="K119" s="340">
        <f>+'Input Budget Figures'!O137</f>
        <v>0</v>
      </c>
      <c r="L119" s="369">
        <f>+'Input Budget Figures'!P137</f>
        <v>0</v>
      </c>
      <c r="M119" s="340">
        <f>+'Input Budget Figures'!Q137</f>
        <v>0</v>
      </c>
      <c r="N119" s="359">
        <f>+F119+G119+H119+I119+J119+K119+L119+M119</f>
        <v>0</v>
      </c>
      <c r="O119" s="2"/>
    </row>
    <row r="120" spans="2:15" ht="12.75" customHeight="1">
      <c r="B120" s="234" t="s">
        <v>4</v>
      </c>
      <c r="C120" s="355"/>
      <c r="D120" s="356"/>
      <c r="F120" s="368"/>
      <c r="G120" s="339"/>
      <c r="H120" s="367"/>
      <c r="I120" s="339"/>
      <c r="J120" s="368"/>
      <c r="K120" s="339"/>
      <c r="L120" s="367"/>
      <c r="M120" s="339"/>
      <c r="N120" s="360"/>
      <c r="O120" s="2"/>
    </row>
    <row r="121" spans="2:15" ht="12.75" customHeight="1">
      <c r="B121" s="234" t="s">
        <v>5</v>
      </c>
      <c r="C121" s="355">
        <f>IF('Input Budget Figures'!C139="","",'Input Budget Figures'!C139)</f>
      </c>
      <c r="D121" s="356">
        <f>IF('Input Budget Figures'!D139="","",'Input Budget Figures'!D139)</f>
      </c>
      <c r="F121" s="368">
        <f>+'Input Budget Figures'!J139</f>
        <v>0</v>
      </c>
      <c r="G121" s="339">
        <f>+'Input Budget Figures'!K139</f>
        <v>0</v>
      </c>
      <c r="H121" s="367">
        <f>+'Input Budget Figures'!L139</f>
        <v>0</v>
      </c>
      <c r="I121" s="339">
        <f>+'Input Budget Figures'!M139</f>
        <v>0</v>
      </c>
      <c r="J121" s="368">
        <f>+'Input Budget Figures'!N139</f>
        <v>0</v>
      </c>
      <c r="K121" s="339">
        <f>+'Input Budget Figures'!O139</f>
        <v>0</v>
      </c>
      <c r="L121" s="367">
        <f>+'Input Budget Figures'!P139</f>
        <v>0</v>
      </c>
      <c r="M121" s="339">
        <f>+'Input Budget Figures'!Q139</f>
        <v>0</v>
      </c>
      <c r="N121" s="359">
        <f>+F121+G121+H121+I121+J121+K121+L121+M121</f>
        <v>0</v>
      </c>
      <c r="O121" s="2"/>
    </row>
    <row r="122" spans="2:15" ht="12.75" customHeight="1">
      <c r="B122" s="234" t="s">
        <v>4</v>
      </c>
      <c r="C122" s="355"/>
      <c r="D122" s="356"/>
      <c r="F122" s="368"/>
      <c r="G122" s="339"/>
      <c r="H122" s="367"/>
      <c r="I122" s="339"/>
      <c r="J122" s="368"/>
      <c r="K122" s="339"/>
      <c r="L122" s="367"/>
      <c r="M122" s="339"/>
      <c r="N122" s="360"/>
      <c r="O122" s="2"/>
    </row>
    <row r="123" spans="2:15" ht="12.75" customHeight="1">
      <c r="B123" s="234" t="s">
        <v>6</v>
      </c>
      <c r="C123" s="355">
        <f>IF('Input Budget Figures'!C141="","",'Input Budget Figures'!C141)</f>
      </c>
      <c r="D123" s="356">
        <f>IF('Input Budget Figures'!D141="","",'Input Budget Figures'!D141)</f>
      </c>
      <c r="F123" s="368">
        <f>+'Input Budget Figures'!J141</f>
        <v>0</v>
      </c>
      <c r="G123" s="339">
        <f>+'Input Budget Figures'!K141</f>
        <v>0</v>
      </c>
      <c r="H123" s="367">
        <f>+'Input Budget Figures'!L141</f>
        <v>0</v>
      </c>
      <c r="I123" s="339">
        <f>+'Input Budget Figures'!M141</f>
        <v>0</v>
      </c>
      <c r="J123" s="368">
        <f>+'Input Budget Figures'!N141</f>
        <v>0</v>
      </c>
      <c r="K123" s="339">
        <f>+'Input Budget Figures'!O141</f>
        <v>0</v>
      </c>
      <c r="L123" s="367">
        <f>+'Input Budget Figures'!P141</f>
        <v>0</v>
      </c>
      <c r="M123" s="339">
        <f>+'Input Budget Figures'!Q141</f>
        <v>0</v>
      </c>
      <c r="N123" s="359">
        <f>+F123+G123+H123+I123+J123+K123+L123+M123</f>
        <v>0</v>
      </c>
      <c r="O123" s="2"/>
    </row>
    <row r="124" spans="2:15" ht="12.75" customHeight="1">
      <c r="B124" s="234" t="s">
        <v>4</v>
      </c>
      <c r="C124" s="355"/>
      <c r="D124" s="356"/>
      <c r="F124" s="368"/>
      <c r="G124" s="339"/>
      <c r="H124" s="367"/>
      <c r="I124" s="339"/>
      <c r="J124" s="368"/>
      <c r="K124" s="339"/>
      <c r="L124" s="367"/>
      <c r="M124" s="339"/>
      <c r="N124" s="360"/>
      <c r="O124" s="2"/>
    </row>
    <row r="125" spans="2:15" ht="12.75" customHeight="1">
      <c r="B125" s="234" t="s">
        <v>7</v>
      </c>
      <c r="C125" s="355">
        <f>IF('Input Budget Figures'!C143="","",'Input Budget Figures'!C143)</f>
      </c>
      <c r="D125" s="356">
        <f>IF('Input Budget Figures'!D143="","",'Input Budget Figures'!D143)</f>
      </c>
      <c r="F125" s="368">
        <f>+'Input Budget Figures'!J143</f>
        <v>0</v>
      </c>
      <c r="G125" s="339">
        <f>+'Input Budget Figures'!K143</f>
        <v>0</v>
      </c>
      <c r="H125" s="367">
        <f>+'Input Budget Figures'!L143</f>
        <v>0</v>
      </c>
      <c r="I125" s="339">
        <f>+'Input Budget Figures'!M143</f>
        <v>0</v>
      </c>
      <c r="J125" s="368">
        <f>+'Input Budget Figures'!N143</f>
        <v>0</v>
      </c>
      <c r="K125" s="339">
        <f>+'Input Budget Figures'!O143</f>
        <v>0</v>
      </c>
      <c r="L125" s="367">
        <f>+'Input Budget Figures'!P143</f>
        <v>0</v>
      </c>
      <c r="M125" s="339">
        <f>+'Input Budget Figures'!Q143</f>
        <v>0</v>
      </c>
      <c r="N125" s="359">
        <f>+F125+G125+H125+I125+J125+K125+L125+M125</f>
        <v>0</v>
      </c>
      <c r="O125" s="2"/>
    </row>
    <row r="126" spans="2:15" ht="12.75" customHeight="1">
      <c r="B126" s="234" t="s">
        <v>4</v>
      </c>
      <c r="C126" s="355"/>
      <c r="D126" s="356"/>
      <c r="F126" s="368"/>
      <c r="G126" s="339"/>
      <c r="H126" s="367"/>
      <c r="I126" s="339"/>
      <c r="J126" s="368"/>
      <c r="K126" s="339"/>
      <c r="L126" s="367"/>
      <c r="M126" s="339"/>
      <c r="N126" s="360"/>
      <c r="O126" s="2"/>
    </row>
    <row r="127" spans="2:15" ht="12.75" customHeight="1">
      <c r="B127" s="234" t="s">
        <v>8</v>
      </c>
      <c r="C127" s="355">
        <f>IF('Input Budget Figures'!C145="","",'Input Budget Figures'!C145)</f>
      </c>
      <c r="D127" s="356">
        <f>IF('Input Budget Figures'!D145="","",'Input Budget Figures'!D145)</f>
      </c>
      <c r="F127" s="368">
        <f>+'Input Budget Figures'!J145</f>
        <v>0</v>
      </c>
      <c r="G127" s="339">
        <f>+'Input Budget Figures'!K145</f>
        <v>0</v>
      </c>
      <c r="H127" s="367">
        <f>+'Input Budget Figures'!L145</f>
        <v>0</v>
      </c>
      <c r="I127" s="339">
        <f>+'Input Budget Figures'!M145</f>
        <v>0</v>
      </c>
      <c r="J127" s="368">
        <f>+'Input Budget Figures'!N145</f>
        <v>0</v>
      </c>
      <c r="K127" s="339">
        <f>+'Input Budget Figures'!O145</f>
        <v>0</v>
      </c>
      <c r="L127" s="367">
        <f>+'Input Budget Figures'!P145</f>
        <v>0</v>
      </c>
      <c r="M127" s="339">
        <f>+'Input Budget Figures'!Q145</f>
        <v>0</v>
      </c>
      <c r="N127" s="359">
        <f>+F127+G127+H127+I127+J127+K127+L127+M127</f>
        <v>0</v>
      </c>
      <c r="O127" s="2"/>
    </row>
    <row r="128" spans="2:15" ht="12.75" customHeight="1">
      <c r="B128" s="234" t="s">
        <v>4</v>
      </c>
      <c r="C128" s="355"/>
      <c r="D128" s="356"/>
      <c r="F128" s="368"/>
      <c r="G128" s="339"/>
      <c r="H128" s="367"/>
      <c r="I128" s="339"/>
      <c r="J128" s="368"/>
      <c r="K128" s="339"/>
      <c r="L128" s="367"/>
      <c r="M128" s="339"/>
      <c r="N128" s="360"/>
      <c r="O128" s="2"/>
    </row>
    <row r="129" spans="2:15" ht="12.75" customHeight="1">
      <c r="B129" s="234" t="s">
        <v>9</v>
      </c>
      <c r="C129" s="355">
        <f>IF('Input Budget Figures'!C147="","",'Input Budget Figures'!C147)</f>
      </c>
      <c r="D129" s="356">
        <f>IF('Input Budget Figures'!D147="","",'Input Budget Figures'!D147)</f>
      </c>
      <c r="F129" s="368">
        <f>+'Input Budget Figures'!J147</f>
        <v>0</v>
      </c>
      <c r="G129" s="339">
        <f>+'Input Budget Figures'!K147</f>
        <v>0</v>
      </c>
      <c r="H129" s="367">
        <f>+'Input Budget Figures'!L147</f>
        <v>0</v>
      </c>
      <c r="I129" s="339">
        <f>+'Input Budget Figures'!M147</f>
        <v>0</v>
      </c>
      <c r="J129" s="368">
        <f>+'Input Budget Figures'!N147</f>
        <v>0</v>
      </c>
      <c r="K129" s="339">
        <f>+'Input Budget Figures'!O147</f>
        <v>0</v>
      </c>
      <c r="L129" s="367">
        <f>+'Input Budget Figures'!P147</f>
        <v>0</v>
      </c>
      <c r="M129" s="339">
        <f>+'Input Budget Figures'!Q147</f>
        <v>0</v>
      </c>
      <c r="N129" s="359">
        <f>+F129+G129+H129+I129+J129+K129+L129+M129</f>
        <v>0</v>
      </c>
      <c r="O129" s="2"/>
    </row>
    <row r="130" spans="2:15" ht="12.75" customHeight="1">
      <c r="B130" s="234" t="s">
        <v>4</v>
      </c>
      <c r="C130" s="355"/>
      <c r="D130" s="356"/>
      <c r="F130" s="368"/>
      <c r="G130" s="339"/>
      <c r="H130" s="367"/>
      <c r="I130" s="339"/>
      <c r="J130" s="368"/>
      <c r="K130" s="339"/>
      <c r="L130" s="367"/>
      <c r="M130" s="339"/>
      <c r="N130" s="360"/>
      <c r="O130" s="2"/>
    </row>
    <row r="131" spans="2:15" ht="12.75" customHeight="1">
      <c r="B131" s="234" t="s">
        <v>10</v>
      </c>
      <c r="C131" s="355">
        <f>IF('Input Budget Figures'!C149="","",'Input Budget Figures'!C149)</f>
      </c>
      <c r="D131" s="356">
        <f>IF('Input Budget Figures'!D149="","",'Input Budget Figures'!D149)</f>
      </c>
      <c r="F131" s="368">
        <f>+'Input Budget Figures'!J149</f>
        <v>0</v>
      </c>
      <c r="G131" s="339">
        <f>+'Input Budget Figures'!K149</f>
        <v>0</v>
      </c>
      <c r="H131" s="367">
        <f>+'Input Budget Figures'!L149</f>
        <v>0</v>
      </c>
      <c r="I131" s="339">
        <f>+'Input Budget Figures'!M149</f>
        <v>0</v>
      </c>
      <c r="J131" s="368">
        <f>+'Input Budget Figures'!N149</f>
        <v>0</v>
      </c>
      <c r="K131" s="339">
        <f>+'Input Budget Figures'!O149</f>
        <v>0</v>
      </c>
      <c r="L131" s="367">
        <f>+'Input Budget Figures'!P149</f>
        <v>0</v>
      </c>
      <c r="M131" s="339">
        <f>+'Input Budget Figures'!Q149</f>
        <v>0</v>
      </c>
      <c r="N131" s="359">
        <f>+F131+G131+H131+I131+J131+K131+L131+M131</f>
        <v>0</v>
      </c>
      <c r="O131" s="2"/>
    </row>
    <row r="132" spans="2:15" ht="12.75" customHeight="1">
      <c r="B132" s="234" t="s">
        <v>4</v>
      </c>
      <c r="C132" s="355"/>
      <c r="D132" s="356"/>
      <c r="F132" s="368"/>
      <c r="G132" s="339"/>
      <c r="H132" s="367"/>
      <c r="I132" s="339"/>
      <c r="J132" s="368"/>
      <c r="K132" s="339"/>
      <c r="L132" s="367"/>
      <c r="M132" s="339"/>
      <c r="N132" s="360"/>
      <c r="O132" s="2"/>
    </row>
    <row r="133" spans="2:15" ht="12.75" customHeight="1">
      <c r="B133" s="234" t="s">
        <v>46</v>
      </c>
      <c r="C133" s="355">
        <f>IF('Input Budget Figures'!C151="","",'Input Budget Figures'!C151)</f>
      </c>
      <c r="D133" s="356">
        <f>IF('Input Budget Figures'!D151="","",'Input Budget Figures'!D151)</f>
      </c>
      <c r="F133" s="368">
        <f>+'Input Budget Figures'!J151</f>
        <v>0</v>
      </c>
      <c r="G133" s="339">
        <f>+'Input Budget Figures'!K151</f>
        <v>0</v>
      </c>
      <c r="H133" s="367">
        <f>+'Input Budget Figures'!L151</f>
        <v>0</v>
      </c>
      <c r="I133" s="339">
        <f>+'Input Budget Figures'!M151</f>
        <v>0</v>
      </c>
      <c r="J133" s="368">
        <f>+'Input Budget Figures'!N151</f>
        <v>0</v>
      </c>
      <c r="K133" s="339">
        <f>+'Input Budget Figures'!O151</f>
        <v>0</v>
      </c>
      <c r="L133" s="367">
        <f>+'Input Budget Figures'!P151</f>
        <v>0</v>
      </c>
      <c r="M133" s="339">
        <f>+'Input Budget Figures'!Q151</f>
        <v>0</v>
      </c>
      <c r="N133" s="359">
        <f>+F133+G133+H133+I133+J133+K133+L133+M133</f>
        <v>0</v>
      </c>
      <c r="O133" s="2"/>
    </row>
    <row r="134" spans="2:15" ht="12.75" customHeight="1">
      <c r="B134" s="234" t="s">
        <v>4</v>
      </c>
      <c r="C134" s="355"/>
      <c r="D134" s="356"/>
      <c r="F134" s="368"/>
      <c r="G134" s="339"/>
      <c r="H134" s="367"/>
      <c r="I134" s="339"/>
      <c r="J134" s="368"/>
      <c r="K134" s="339"/>
      <c r="L134" s="367"/>
      <c r="M134" s="339"/>
      <c r="N134" s="360"/>
      <c r="O134" s="2"/>
    </row>
    <row r="135" spans="2:15" ht="12.75" customHeight="1">
      <c r="B135" s="234" t="s">
        <v>47</v>
      </c>
      <c r="C135" s="355">
        <f>IF('Input Budget Figures'!C153="","",'Input Budget Figures'!C153)</f>
      </c>
      <c r="D135" s="356">
        <f>IF('Input Budget Figures'!D153="","",'Input Budget Figures'!D153)</f>
      </c>
      <c r="F135" s="368">
        <f>+'Input Budget Figures'!J153</f>
        <v>0</v>
      </c>
      <c r="G135" s="339">
        <f>+'Input Budget Figures'!K153</f>
        <v>0</v>
      </c>
      <c r="H135" s="367">
        <f>+'Input Budget Figures'!L153</f>
        <v>0</v>
      </c>
      <c r="I135" s="339">
        <f>+'Input Budget Figures'!M153</f>
        <v>0</v>
      </c>
      <c r="J135" s="368">
        <f>+'Input Budget Figures'!N153</f>
        <v>0</v>
      </c>
      <c r="K135" s="339">
        <f>+'Input Budget Figures'!O153</f>
        <v>0</v>
      </c>
      <c r="L135" s="367">
        <f>+'Input Budget Figures'!P153</f>
        <v>0</v>
      </c>
      <c r="M135" s="339">
        <f>+'Input Budget Figures'!Q153</f>
        <v>0</v>
      </c>
      <c r="N135" s="359">
        <f>+F135+G135+H135+I135+J135+K135+L135+M135</f>
        <v>0</v>
      </c>
      <c r="O135" s="2"/>
    </row>
    <row r="136" spans="2:15" ht="12.75" customHeight="1">
      <c r="B136" s="234" t="s">
        <v>4</v>
      </c>
      <c r="C136" s="355"/>
      <c r="D136" s="356"/>
      <c r="F136" s="368"/>
      <c r="G136" s="339"/>
      <c r="H136" s="367"/>
      <c r="I136" s="339"/>
      <c r="J136" s="368"/>
      <c r="K136" s="339"/>
      <c r="L136" s="367"/>
      <c r="M136" s="339"/>
      <c r="N136" s="360"/>
      <c r="O136" s="2"/>
    </row>
    <row r="137" spans="2:15" ht="12.75" customHeight="1">
      <c r="B137" s="234" t="s">
        <v>48</v>
      </c>
      <c r="C137" s="355">
        <f>IF('Input Budget Figures'!C155="","",'Input Budget Figures'!C155)</f>
      </c>
      <c r="D137" s="356">
        <f>IF('Input Budget Figures'!D155="","",'Input Budget Figures'!D155)</f>
      </c>
      <c r="F137" s="368">
        <f>+'Input Budget Figures'!J155</f>
        <v>0</v>
      </c>
      <c r="G137" s="339">
        <f>+'Input Budget Figures'!K155</f>
        <v>0</v>
      </c>
      <c r="H137" s="367">
        <f>+'Input Budget Figures'!L155</f>
        <v>0</v>
      </c>
      <c r="I137" s="339">
        <f>+'Input Budget Figures'!M155</f>
        <v>0</v>
      </c>
      <c r="J137" s="368">
        <f>+'Input Budget Figures'!N155</f>
        <v>0</v>
      </c>
      <c r="K137" s="339">
        <f>+'Input Budget Figures'!O155</f>
        <v>0</v>
      </c>
      <c r="L137" s="367">
        <f>+'Input Budget Figures'!P155</f>
        <v>0</v>
      </c>
      <c r="M137" s="339">
        <f>+'Input Budget Figures'!Q155</f>
        <v>0</v>
      </c>
      <c r="N137" s="359">
        <f>+F137+G137+H137+I137+J137+K137+L137+M137</f>
        <v>0</v>
      </c>
      <c r="O137" s="2"/>
    </row>
    <row r="138" spans="2:15" ht="12.75" customHeight="1">
      <c r="B138" s="234" t="s">
        <v>4</v>
      </c>
      <c r="C138" s="407"/>
      <c r="D138" s="408"/>
      <c r="F138" s="421"/>
      <c r="G138" s="418"/>
      <c r="H138" s="419"/>
      <c r="I138" s="418"/>
      <c r="J138" s="421"/>
      <c r="K138" s="418"/>
      <c r="L138" s="419"/>
      <c r="M138" s="418"/>
      <c r="N138" s="422"/>
      <c r="O138" s="2"/>
    </row>
    <row r="139" spans="2:52" s="14" customFormat="1" ht="12.75" customHeight="1">
      <c r="B139" s="293"/>
      <c r="C139" s="351" t="s">
        <v>50</v>
      </c>
      <c r="D139" s="352"/>
      <c r="F139" s="391">
        <f aca="true" t="shared" si="2" ref="F139:N139">SUM(F119:F138)</f>
        <v>0</v>
      </c>
      <c r="G139" s="391">
        <f t="shared" si="2"/>
        <v>0</v>
      </c>
      <c r="H139" s="391">
        <f t="shared" si="2"/>
        <v>0</v>
      </c>
      <c r="I139" s="391">
        <f t="shared" si="2"/>
        <v>0</v>
      </c>
      <c r="J139" s="391">
        <f t="shared" si="2"/>
        <v>0</v>
      </c>
      <c r="K139" s="391">
        <f t="shared" si="2"/>
        <v>0</v>
      </c>
      <c r="L139" s="391">
        <f t="shared" si="2"/>
        <v>0</v>
      </c>
      <c r="M139" s="391">
        <f t="shared" si="2"/>
        <v>0</v>
      </c>
      <c r="N139" s="341">
        <f t="shared" si="2"/>
        <v>0</v>
      </c>
      <c r="O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2:52" s="14" customFormat="1" ht="15.75">
      <c r="B140" s="293"/>
      <c r="C140" s="353"/>
      <c r="D140" s="354"/>
      <c r="F140" s="392"/>
      <c r="G140" s="392"/>
      <c r="H140" s="392"/>
      <c r="I140" s="392"/>
      <c r="J140" s="392"/>
      <c r="K140" s="392"/>
      <c r="L140" s="392"/>
      <c r="M140" s="392"/>
      <c r="N140" s="341"/>
      <c r="O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2:52" s="14" customFormat="1" ht="15.75">
      <c r="B141" s="92"/>
      <c r="C141" s="21"/>
      <c r="D141" s="17"/>
      <c r="F141" s="3"/>
      <c r="G141" s="3"/>
      <c r="H141" s="3"/>
      <c r="I141" s="3"/>
      <c r="J141" s="3"/>
      <c r="K141" s="3"/>
      <c r="L141" s="3"/>
      <c r="M141" s="3"/>
      <c r="N141" s="18"/>
      <c r="O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6:15" ht="12.75" customHeight="1">
      <c r="F142" s="9"/>
      <c r="H142" s="9"/>
      <c r="I142" s="9"/>
      <c r="J142" s="9"/>
      <c r="K142" s="9"/>
      <c r="L142" s="9"/>
      <c r="M142" s="9"/>
      <c r="N142" s="2"/>
      <c r="O142" s="2"/>
    </row>
    <row r="143" spans="3:15" ht="15.75">
      <c r="C143" s="247" t="s">
        <v>149</v>
      </c>
      <c r="D143" s="247"/>
      <c r="F143" s="6"/>
      <c r="G143" s="6"/>
      <c r="H143" s="6"/>
      <c r="I143" s="6"/>
      <c r="J143" s="6"/>
      <c r="K143" s="6"/>
      <c r="L143" s="6"/>
      <c r="M143" s="6"/>
      <c r="N143" s="6"/>
      <c r="O143" s="2"/>
    </row>
    <row r="144" spans="3:15" ht="9" customHeight="1">
      <c r="C144" s="6"/>
      <c r="D144" s="6"/>
      <c r="F144" s="6"/>
      <c r="G144" s="6"/>
      <c r="H144" s="6"/>
      <c r="I144" s="6"/>
      <c r="J144" s="6"/>
      <c r="K144" s="6"/>
      <c r="L144" s="6"/>
      <c r="M144" s="6"/>
      <c r="N144" s="6"/>
      <c r="O144" s="2"/>
    </row>
    <row r="145" spans="3:52" s="14" customFormat="1" ht="15" customHeight="1">
      <c r="C145" s="371" t="s">
        <v>52</v>
      </c>
      <c r="D145" s="372"/>
      <c r="F145" s="377" t="s">
        <v>73</v>
      </c>
      <c r="G145" s="377" t="s">
        <v>74</v>
      </c>
      <c r="H145" s="377" t="s">
        <v>75</v>
      </c>
      <c r="I145" s="377" t="s">
        <v>76</v>
      </c>
      <c r="J145" s="377" t="s">
        <v>77</v>
      </c>
      <c r="K145" s="377" t="s">
        <v>78</v>
      </c>
      <c r="L145" s="377" t="s">
        <v>79</v>
      </c>
      <c r="M145" s="377" t="s">
        <v>80</v>
      </c>
      <c r="N145" s="284" t="s">
        <v>98</v>
      </c>
      <c r="O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3:52" s="14" customFormat="1" ht="15.75">
      <c r="C146" s="373"/>
      <c r="D146" s="374"/>
      <c r="F146" s="377"/>
      <c r="G146" s="377"/>
      <c r="H146" s="377"/>
      <c r="I146" s="377"/>
      <c r="J146" s="377"/>
      <c r="K146" s="377"/>
      <c r="L146" s="377"/>
      <c r="M146" s="377"/>
      <c r="N146" s="284"/>
      <c r="O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3:15" ht="15.75">
      <c r="C147" s="375"/>
      <c r="D147" s="376"/>
      <c r="F147" s="377"/>
      <c r="G147" s="377"/>
      <c r="H147" s="377"/>
      <c r="I147" s="377"/>
      <c r="J147" s="377"/>
      <c r="K147" s="377"/>
      <c r="L147" s="377"/>
      <c r="M147" s="377"/>
      <c r="N147" s="397"/>
      <c r="O147" s="2"/>
    </row>
    <row r="148" spans="2:15" ht="12.75" customHeight="1">
      <c r="B148" s="381" t="s">
        <v>15</v>
      </c>
      <c r="C148" s="357">
        <f>IF('Input Budget Figures'!C166="","",'Input Budget Figures'!C166)</f>
      </c>
      <c r="D148" s="358">
        <f>IF('Input Budget Figures'!D166="","",'Input Budget Figures'!D166)</f>
      </c>
      <c r="F148" s="370">
        <f>+'Input Budget Figures'!J166</f>
        <v>0</v>
      </c>
      <c r="G148" s="403">
        <f>+'Input Budget Figures'!K166</f>
        <v>0</v>
      </c>
      <c r="H148" s="405">
        <f>+'Input Budget Figures'!L166</f>
        <v>0</v>
      </c>
      <c r="I148" s="403">
        <f>+'Input Budget Figures'!M166</f>
        <v>0</v>
      </c>
      <c r="J148" s="370">
        <f>+'Input Budget Figures'!N166</f>
        <v>0</v>
      </c>
      <c r="K148" s="403">
        <f>+'Input Budget Figures'!O166</f>
        <v>0</v>
      </c>
      <c r="L148" s="405">
        <f>+'Input Budget Figures'!P166</f>
        <v>0</v>
      </c>
      <c r="M148" s="403">
        <f>+'Input Budget Figures'!Q166</f>
        <v>0</v>
      </c>
      <c r="N148" s="364">
        <f>+F148+G148+H148+I148+J148+K148+L148+M148</f>
        <v>0</v>
      </c>
      <c r="O148" s="2"/>
    </row>
    <row r="149" spans="2:15" ht="12.75" customHeight="1">
      <c r="B149" s="381" t="s">
        <v>4</v>
      </c>
      <c r="C149" s="355"/>
      <c r="D149" s="356"/>
      <c r="F149" s="366"/>
      <c r="G149" s="400"/>
      <c r="H149" s="402"/>
      <c r="I149" s="400"/>
      <c r="J149" s="366"/>
      <c r="K149" s="400"/>
      <c r="L149" s="402"/>
      <c r="M149" s="400"/>
      <c r="N149" s="365"/>
      <c r="O149" s="2"/>
    </row>
    <row r="150" spans="2:15" ht="12.75" customHeight="1">
      <c r="B150" s="381" t="s">
        <v>16</v>
      </c>
      <c r="C150" s="355">
        <f>IF('Input Budget Figures'!C168="","",'Input Budget Figures'!C168)</f>
      </c>
      <c r="D150" s="356">
        <f>IF('Input Budget Figures'!D168="","",'Input Budget Figures'!D168)</f>
      </c>
      <c r="F150" s="366">
        <f>+'Input Budget Figures'!J168</f>
        <v>0</v>
      </c>
      <c r="G150" s="400">
        <f>+'Input Budget Figures'!K168</f>
        <v>0</v>
      </c>
      <c r="H150" s="402">
        <f>+'Input Budget Figures'!L168</f>
        <v>0</v>
      </c>
      <c r="I150" s="393">
        <f>+'Input Budget Figures'!M168</f>
        <v>0</v>
      </c>
      <c r="J150" s="366">
        <f>+'Input Budget Figures'!N168</f>
        <v>0</v>
      </c>
      <c r="K150" s="400">
        <f>+'Input Budget Figures'!O168</f>
        <v>0</v>
      </c>
      <c r="L150" s="402">
        <f>+'Input Budget Figures'!P168</f>
        <v>0</v>
      </c>
      <c r="M150" s="393">
        <f>+'Input Budget Figures'!Q168</f>
        <v>0</v>
      </c>
      <c r="N150" s="364">
        <f>+F150+G150+H150+I150+J150+K150+L150+M150</f>
        <v>0</v>
      </c>
      <c r="O150" s="2"/>
    </row>
    <row r="151" spans="2:15" ht="12.75" customHeight="1">
      <c r="B151" s="381" t="s">
        <v>5</v>
      </c>
      <c r="C151" s="355"/>
      <c r="D151" s="356"/>
      <c r="F151" s="366"/>
      <c r="G151" s="400"/>
      <c r="H151" s="402"/>
      <c r="I151" s="394"/>
      <c r="J151" s="366"/>
      <c r="K151" s="400"/>
      <c r="L151" s="402"/>
      <c r="M151" s="394"/>
      <c r="N151" s="365"/>
      <c r="O151" s="2"/>
    </row>
    <row r="152" spans="2:15" ht="12.75" customHeight="1">
      <c r="B152" s="381" t="s">
        <v>17</v>
      </c>
      <c r="C152" s="355">
        <f>IF('Input Budget Figures'!C170="","",'Input Budget Figures'!C170)</f>
      </c>
      <c r="D152" s="356">
        <f>IF('Input Budget Figures'!D170="","",'Input Budget Figures'!D170)</f>
      </c>
      <c r="F152" s="366">
        <f>+'Input Budget Figures'!J170</f>
        <v>0</v>
      </c>
      <c r="G152" s="400">
        <f>+'Input Budget Figures'!K170</f>
        <v>0</v>
      </c>
      <c r="H152" s="402">
        <f>+'Input Budget Figures'!L170</f>
        <v>0</v>
      </c>
      <c r="I152" s="400">
        <f>+'Input Budget Figures'!M170</f>
        <v>0</v>
      </c>
      <c r="J152" s="366">
        <f>+'Input Budget Figures'!N170</f>
        <v>0</v>
      </c>
      <c r="K152" s="400">
        <f>+'Input Budget Figures'!O170</f>
        <v>0</v>
      </c>
      <c r="L152" s="402">
        <f>+'Input Budget Figures'!P170</f>
        <v>0</v>
      </c>
      <c r="M152" s="400">
        <f>+'Input Budget Figures'!Q170</f>
        <v>0</v>
      </c>
      <c r="N152" s="364">
        <f>+F152+G152+H152+I152+J152+K152+L152+M152</f>
        <v>0</v>
      </c>
      <c r="O152" s="2"/>
    </row>
    <row r="153" spans="2:15" ht="12.75" customHeight="1">
      <c r="B153" s="381" t="s">
        <v>6</v>
      </c>
      <c r="C153" s="355"/>
      <c r="D153" s="356"/>
      <c r="F153" s="366"/>
      <c r="G153" s="400"/>
      <c r="H153" s="402"/>
      <c r="I153" s="400"/>
      <c r="J153" s="366"/>
      <c r="K153" s="400"/>
      <c r="L153" s="402"/>
      <c r="M153" s="400"/>
      <c r="N153" s="365"/>
      <c r="O153" s="2"/>
    </row>
    <row r="154" spans="2:15" ht="12.75" customHeight="1">
      <c r="B154" s="381" t="s">
        <v>18</v>
      </c>
      <c r="C154" s="355">
        <f>IF('Input Budget Figures'!C172="","",'Input Budget Figures'!C172)</f>
      </c>
      <c r="D154" s="356">
        <f>IF('Input Budget Figures'!D172="","",'Input Budget Figures'!D172)</f>
      </c>
      <c r="F154" s="366">
        <f>+'Input Budget Figures'!J172</f>
        <v>0</v>
      </c>
      <c r="G154" s="400">
        <f>+'Input Budget Figures'!K172</f>
        <v>0</v>
      </c>
      <c r="H154" s="402">
        <f>+'Input Budget Figures'!L172</f>
        <v>0</v>
      </c>
      <c r="I154" s="400">
        <f>+'Input Budget Figures'!M172</f>
        <v>0</v>
      </c>
      <c r="J154" s="366">
        <f>+'Input Budget Figures'!N172</f>
        <v>0</v>
      </c>
      <c r="K154" s="400">
        <f>+'Input Budget Figures'!O172</f>
        <v>0</v>
      </c>
      <c r="L154" s="402">
        <f>+'Input Budget Figures'!P172</f>
        <v>0</v>
      </c>
      <c r="M154" s="400">
        <f>+'Input Budget Figures'!Q172</f>
        <v>0</v>
      </c>
      <c r="N154" s="364">
        <f>+F154+G154+H154+I154+J154+K154+L154+M154</f>
        <v>0</v>
      </c>
      <c r="O154" s="2"/>
    </row>
    <row r="155" spans="2:15" ht="12.75" customHeight="1">
      <c r="B155" s="381" t="s">
        <v>7</v>
      </c>
      <c r="C155" s="355"/>
      <c r="D155" s="356"/>
      <c r="F155" s="366"/>
      <c r="G155" s="400"/>
      <c r="H155" s="402"/>
      <c r="I155" s="400"/>
      <c r="J155" s="366"/>
      <c r="K155" s="400"/>
      <c r="L155" s="402"/>
      <c r="M155" s="400"/>
      <c r="N155" s="365"/>
      <c r="O155" s="2"/>
    </row>
    <row r="156" spans="2:15" ht="12.75" customHeight="1">
      <c r="B156" s="381" t="s">
        <v>19</v>
      </c>
      <c r="C156" s="355">
        <f>IF('Input Budget Figures'!C174="","",'Input Budget Figures'!C174)</f>
      </c>
      <c r="D156" s="356">
        <f>IF('Input Budget Figures'!D174="","",'Input Budget Figures'!D174)</f>
      </c>
      <c r="F156" s="366">
        <f>+'Input Budget Figures'!J174</f>
        <v>0</v>
      </c>
      <c r="G156" s="400">
        <f>+'Input Budget Figures'!K174</f>
        <v>0</v>
      </c>
      <c r="H156" s="402">
        <f>+'Input Budget Figures'!L174</f>
        <v>0</v>
      </c>
      <c r="I156" s="393">
        <f>+'Input Budget Figures'!M174</f>
        <v>0</v>
      </c>
      <c r="J156" s="366">
        <f>+'Input Budget Figures'!N174</f>
        <v>0</v>
      </c>
      <c r="K156" s="400">
        <f>+'Input Budget Figures'!O174</f>
        <v>0</v>
      </c>
      <c r="L156" s="402">
        <f>+'Input Budget Figures'!P174</f>
        <v>0</v>
      </c>
      <c r="M156" s="393">
        <f>+'Input Budget Figures'!Q174</f>
        <v>0</v>
      </c>
      <c r="N156" s="364">
        <f>+F156+G156+H156+I156+J156+K156+L156+M156</f>
        <v>0</v>
      </c>
      <c r="O156" s="2"/>
    </row>
    <row r="157" spans="2:15" ht="12.75" customHeight="1">
      <c r="B157" s="381" t="s">
        <v>7</v>
      </c>
      <c r="C157" s="355"/>
      <c r="D157" s="356"/>
      <c r="F157" s="366"/>
      <c r="G157" s="400"/>
      <c r="H157" s="402"/>
      <c r="I157" s="394"/>
      <c r="J157" s="366"/>
      <c r="K157" s="400"/>
      <c r="L157" s="402"/>
      <c r="M157" s="394"/>
      <c r="N157" s="365"/>
      <c r="O157" s="2"/>
    </row>
    <row r="158" spans="2:15" ht="12.75" customHeight="1">
      <c r="B158" s="381" t="s">
        <v>100</v>
      </c>
      <c r="C158" s="355">
        <f>IF('Input Budget Figures'!C176="","",'Input Budget Figures'!C176)</f>
      </c>
      <c r="D158" s="356">
        <f>IF('Input Budget Figures'!D176="","",'Input Budget Figures'!D176)</f>
      </c>
      <c r="F158" s="366">
        <f>+'Input Budget Figures'!J176</f>
        <v>0</v>
      </c>
      <c r="G158" s="400">
        <f>+'Input Budget Figures'!K176</f>
        <v>0</v>
      </c>
      <c r="H158" s="402">
        <f>+'Input Budget Figures'!L176</f>
        <v>0</v>
      </c>
      <c r="I158" s="400">
        <f>+'Input Budget Figures'!M176</f>
        <v>0</v>
      </c>
      <c r="J158" s="366">
        <f>+'Input Budget Figures'!N176</f>
        <v>0</v>
      </c>
      <c r="K158" s="400">
        <f>+'Input Budget Figures'!O176</f>
        <v>0</v>
      </c>
      <c r="L158" s="402">
        <f>+'Input Budget Figures'!P176</f>
        <v>0</v>
      </c>
      <c r="M158" s="400">
        <f>+'Input Budget Figures'!Q176</f>
        <v>0</v>
      </c>
      <c r="N158" s="364">
        <f>+F158+G158+H158+I158+J158+K158+L158+M158</f>
        <v>0</v>
      </c>
      <c r="O158" s="2"/>
    </row>
    <row r="159" spans="2:15" ht="12.75" customHeight="1">
      <c r="B159" s="381" t="s">
        <v>4</v>
      </c>
      <c r="C159" s="355"/>
      <c r="D159" s="356"/>
      <c r="F159" s="366"/>
      <c r="G159" s="400"/>
      <c r="H159" s="402"/>
      <c r="I159" s="400"/>
      <c r="J159" s="366"/>
      <c r="K159" s="400"/>
      <c r="L159" s="402"/>
      <c r="M159" s="400"/>
      <c r="N159" s="365"/>
      <c r="O159" s="2"/>
    </row>
    <row r="160" spans="2:15" ht="12.75" customHeight="1">
      <c r="B160" s="381" t="s">
        <v>101</v>
      </c>
      <c r="C160" s="355">
        <f>IF('Input Budget Figures'!C178="","",'Input Budget Figures'!C178)</f>
      </c>
      <c r="D160" s="356">
        <f>IF('Input Budget Figures'!D178="","",'Input Budget Figures'!D178)</f>
      </c>
      <c r="F160" s="366">
        <f>+'Input Budget Figures'!J178</f>
        <v>0</v>
      </c>
      <c r="G160" s="400">
        <f>+'Input Budget Figures'!K178</f>
        <v>0</v>
      </c>
      <c r="H160" s="402">
        <f>+'Input Budget Figures'!L178</f>
        <v>0</v>
      </c>
      <c r="I160" s="400">
        <f>+'Input Budget Figures'!M178</f>
        <v>0</v>
      </c>
      <c r="J160" s="366">
        <f>+'Input Budget Figures'!N178</f>
        <v>0</v>
      </c>
      <c r="K160" s="400">
        <f>+'Input Budget Figures'!O178</f>
        <v>0</v>
      </c>
      <c r="L160" s="402">
        <f>+'Input Budget Figures'!P178</f>
        <v>0</v>
      </c>
      <c r="M160" s="400">
        <f>+'Input Budget Figures'!Q178</f>
        <v>0</v>
      </c>
      <c r="N160" s="364">
        <f>+F160+G160+H160+I160+J160+K160+L160+M160</f>
        <v>0</v>
      </c>
      <c r="O160" s="2"/>
    </row>
    <row r="161" spans="2:15" ht="12.75" customHeight="1">
      <c r="B161" s="381" t="s">
        <v>5</v>
      </c>
      <c r="C161" s="355"/>
      <c r="D161" s="356"/>
      <c r="F161" s="366"/>
      <c r="G161" s="400"/>
      <c r="H161" s="402"/>
      <c r="I161" s="400"/>
      <c r="J161" s="366"/>
      <c r="K161" s="400"/>
      <c r="L161" s="402"/>
      <c r="M161" s="400"/>
      <c r="N161" s="365"/>
      <c r="O161" s="2"/>
    </row>
    <row r="162" spans="2:15" ht="12.75" customHeight="1">
      <c r="B162" s="381" t="s">
        <v>102</v>
      </c>
      <c r="C162" s="355">
        <f>IF('Input Budget Figures'!C180="","",'Input Budget Figures'!C180)</f>
      </c>
      <c r="D162" s="356">
        <f>IF('Input Budget Figures'!D180="","",'Input Budget Figures'!D180)</f>
      </c>
      <c r="F162" s="366">
        <f>+'Input Budget Figures'!J180</f>
        <v>0</v>
      </c>
      <c r="G162" s="400">
        <f>+'Input Budget Figures'!K180</f>
        <v>0</v>
      </c>
      <c r="H162" s="402">
        <f>+'Input Budget Figures'!L180</f>
        <v>0</v>
      </c>
      <c r="I162" s="400">
        <f>+'Input Budget Figures'!M180</f>
        <v>0</v>
      </c>
      <c r="J162" s="366">
        <f>+'Input Budget Figures'!N180</f>
        <v>0</v>
      </c>
      <c r="K162" s="400">
        <f>+'Input Budget Figures'!O180</f>
        <v>0</v>
      </c>
      <c r="L162" s="402">
        <f>+'Input Budget Figures'!P180</f>
        <v>0</v>
      </c>
      <c r="M162" s="400">
        <f>+'Input Budget Figures'!Q180</f>
        <v>0</v>
      </c>
      <c r="N162" s="364">
        <f>+F162+G162+H162+I162+J162+K162+L162+M162</f>
        <v>0</v>
      </c>
      <c r="O162" s="2"/>
    </row>
    <row r="163" spans="2:15" ht="12.75" customHeight="1">
      <c r="B163" s="381" t="s">
        <v>6</v>
      </c>
      <c r="C163" s="355"/>
      <c r="D163" s="356"/>
      <c r="F163" s="366"/>
      <c r="G163" s="400"/>
      <c r="H163" s="402"/>
      <c r="I163" s="400"/>
      <c r="J163" s="366"/>
      <c r="K163" s="400"/>
      <c r="L163" s="402"/>
      <c r="M163" s="400"/>
      <c r="N163" s="365"/>
      <c r="O163" s="2"/>
    </row>
    <row r="164" spans="2:15" ht="12.75" customHeight="1">
      <c r="B164" s="381" t="s">
        <v>103</v>
      </c>
      <c r="C164" s="355">
        <f>IF('Input Budget Figures'!C182="","",'Input Budget Figures'!C182)</f>
      </c>
      <c r="D164" s="356">
        <f>IF('Input Budget Figures'!D182="","",'Input Budget Figures'!D182)</f>
      </c>
      <c r="F164" s="366">
        <f>+'Input Budget Figures'!J182</f>
        <v>0</v>
      </c>
      <c r="G164" s="400">
        <f>+'Input Budget Figures'!K182</f>
        <v>0</v>
      </c>
      <c r="H164" s="402">
        <f>+'Input Budget Figures'!L182</f>
        <v>0</v>
      </c>
      <c r="I164" s="400">
        <f>+'Input Budget Figures'!M182</f>
        <v>0</v>
      </c>
      <c r="J164" s="366">
        <f>+'Input Budget Figures'!N182</f>
        <v>0</v>
      </c>
      <c r="K164" s="400">
        <f>+'Input Budget Figures'!O182</f>
        <v>0</v>
      </c>
      <c r="L164" s="402">
        <f>+'Input Budget Figures'!P182</f>
        <v>0</v>
      </c>
      <c r="M164" s="400">
        <f>+'Input Budget Figures'!Q182</f>
        <v>0</v>
      </c>
      <c r="N164" s="364">
        <f>+F164+G164+H164+I164+J164+K164+L164+M164</f>
        <v>0</v>
      </c>
      <c r="O164" s="2"/>
    </row>
    <row r="165" spans="2:15" ht="12.75" customHeight="1">
      <c r="B165" s="381" t="s">
        <v>7</v>
      </c>
      <c r="C165" s="355"/>
      <c r="D165" s="356"/>
      <c r="F165" s="366"/>
      <c r="G165" s="400"/>
      <c r="H165" s="402"/>
      <c r="I165" s="400"/>
      <c r="J165" s="366"/>
      <c r="K165" s="400"/>
      <c r="L165" s="402"/>
      <c r="M165" s="400"/>
      <c r="N165" s="365"/>
      <c r="O165" s="2"/>
    </row>
    <row r="166" spans="2:15" ht="12.75" customHeight="1">
      <c r="B166" s="381" t="s">
        <v>104</v>
      </c>
      <c r="C166" s="355">
        <f>IF('Input Budget Figures'!C184="","",'Input Budget Figures'!C184)</f>
      </c>
      <c r="D166" s="356">
        <f>IF('Input Budget Figures'!D184="","",'Input Budget Figures'!D184)</f>
      </c>
      <c r="F166" s="366">
        <f>+'Input Budget Figures'!J184</f>
        <v>0</v>
      </c>
      <c r="G166" s="400">
        <f>+'Input Budget Figures'!K184</f>
        <v>0</v>
      </c>
      <c r="H166" s="402">
        <f>+'Input Budget Figures'!L184</f>
        <v>0</v>
      </c>
      <c r="I166" s="400">
        <f>+'Input Budget Figures'!M184</f>
        <v>0</v>
      </c>
      <c r="J166" s="366">
        <f>+'Input Budget Figures'!N184</f>
        <v>0</v>
      </c>
      <c r="K166" s="400">
        <f>+'Input Budget Figures'!O184</f>
        <v>0</v>
      </c>
      <c r="L166" s="402">
        <f>+'Input Budget Figures'!P184</f>
        <v>0</v>
      </c>
      <c r="M166" s="400">
        <f>+'Input Budget Figures'!Q184</f>
        <v>0</v>
      </c>
      <c r="N166" s="364">
        <f>+F166+G166+H166+I166+J166+K166+L166+M166</f>
        <v>0</v>
      </c>
      <c r="O166" s="2"/>
    </row>
    <row r="167" spans="2:15" ht="12.75" customHeight="1">
      <c r="B167" s="381" t="s">
        <v>7</v>
      </c>
      <c r="C167" s="407"/>
      <c r="D167" s="408"/>
      <c r="F167" s="409"/>
      <c r="G167" s="412"/>
      <c r="H167" s="427"/>
      <c r="I167" s="412"/>
      <c r="J167" s="409"/>
      <c r="K167" s="412"/>
      <c r="L167" s="427"/>
      <c r="M167" s="412"/>
      <c r="N167" s="365"/>
      <c r="O167" s="2"/>
    </row>
    <row r="168" spans="2:52" s="14" customFormat="1" ht="12.75" customHeight="1">
      <c r="B168" s="293"/>
      <c r="C168" s="351" t="s">
        <v>34</v>
      </c>
      <c r="D168" s="352"/>
      <c r="F168" s="392">
        <f aca="true" t="shared" si="3" ref="F168:N168">SUM(F148:F167)</f>
        <v>0</v>
      </c>
      <c r="G168" s="392">
        <f t="shared" si="3"/>
        <v>0</v>
      </c>
      <c r="H168" s="392">
        <f t="shared" si="3"/>
        <v>0</v>
      </c>
      <c r="I168" s="392">
        <f t="shared" si="3"/>
        <v>0</v>
      </c>
      <c r="J168" s="392">
        <f t="shared" si="3"/>
        <v>0</v>
      </c>
      <c r="K168" s="392">
        <f t="shared" si="3"/>
        <v>0</v>
      </c>
      <c r="L168" s="392">
        <f t="shared" si="3"/>
        <v>0</v>
      </c>
      <c r="M168" s="392">
        <f t="shared" si="3"/>
        <v>0</v>
      </c>
      <c r="N168" s="341">
        <f t="shared" si="3"/>
        <v>0</v>
      </c>
      <c r="O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2:52" s="14" customFormat="1" ht="15.75">
      <c r="B169" s="293"/>
      <c r="C169" s="353"/>
      <c r="D169" s="354"/>
      <c r="F169" s="392"/>
      <c r="G169" s="392"/>
      <c r="H169" s="392"/>
      <c r="I169" s="392"/>
      <c r="J169" s="392"/>
      <c r="K169" s="392"/>
      <c r="L169" s="392"/>
      <c r="M169" s="392"/>
      <c r="N169" s="341"/>
      <c r="O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6:15" ht="15.75">
      <c r="F170" s="9"/>
      <c r="H170" s="9"/>
      <c r="I170" s="9"/>
      <c r="J170" s="9"/>
      <c r="K170" s="9"/>
      <c r="L170" s="9"/>
      <c r="M170" s="9"/>
      <c r="N170" s="2"/>
      <c r="O170" s="2"/>
    </row>
    <row r="171" spans="3:15" ht="15.75">
      <c r="C171" s="91" t="s">
        <v>150</v>
      </c>
      <c r="D171" s="91"/>
      <c r="F171" s="91"/>
      <c r="G171" s="91"/>
      <c r="H171" s="91"/>
      <c r="I171" s="91"/>
      <c r="J171" s="91"/>
      <c r="K171" s="91"/>
      <c r="L171" s="91"/>
      <c r="M171" s="91"/>
      <c r="N171" s="91"/>
      <c r="O171" s="2"/>
    </row>
    <row r="172" spans="3:15" ht="6.75" customHeight="1">
      <c r="C172" s="91"/>
      <c r="D172" s="91"/>
      <c r="F172" s="91"/>
      <c r="G172" s="91"/>
      <c r="H172" s="91"/>
      <c r="I172" s="91"/>
      <c r="J172" s="91"/>
      <c r="K172" s="91"/>
      <c r="L172" s="91"/>
      <c r="M172" s="91"/>
      <c r="N172" s="91"/>
      <c r="O172" s="2"/>
    </row>
    <row r="173" spans="3:52" s="14" customFormat="1" ht="15" customHeight="1">
      <c r="C173" s="371" t="s">
        <v>51</v>
      </c>
      <c r="D173" s="372"/>
      <c r="F173" s="377" t="s">
        <v>73</v>
      </c>
      <c r="G173" s="377" t="s">
        <v>74</v>
      </c>
      <c r="H173" s="377" t="s">
        <v>75</v>
      </c>
      <c r="I173" s="377" t="s">
        <v>76</v>
      </c>
      <c r="J173" s="377" t="s">
        <v>77</v>
      </c>
      <c r="K173" s="377" t="s">
        <v>78</v>
      </c>
      <c r="L173" s="377" t="s">
        <v>79</v>
      </c>
      <c r="M173" s="377" t="s">
        <v>80</v>
      </c>
      <c r="N173" s="284" t="s">
        <v>98</v>
      </c>
      <c r="O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3:52" s="14" customFormat="1" ht="15.75">
      <c r="C174" s="373"/>
      <c r="D174" s="374"/>
      <c r="F174" s="377"/>
      <c r="G174" s="377"/>
      <c r="H174" s="377"/>
      <c r="I174" s="377"/>
      <c r="J174" s="377"/>
      <c r="K174" s="377"/>
      <c r="L174" s="377"/>
      <c r="M174" s="377"/>
      <c r="N174" s="284"/>
      <c r="O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3:15" ht="15.75">
      <c r="C175" s="375"/>
      <c r="D175" s="376"/>
      <c r="F175" s="377"/>
      <c r="G175" s="377"/>
      <c r="H175" s="377"/>
      <c r="I175" s="377"/>
      <c r="J175" s="377"/>
      <c r="K175" s="377"/>
      <c r="L175" s="377"/>
      <c r="M175" s="377"/>
      <c r="N175" s="397"/>
      <c r="O175" s="2"/>
    </row>
    <row r="176" spans="2:15" ht="12.75" customHeight="1">
      <c r="B176" s="381" t="s">
        <v>20</v>
      </c>
      <c r="C176" s="357">
        <f>IF('Input Budget Figures'!C194="","",'Input Budget Figures'!C194)</f>
      </c>
      <c r="D176" s="358">
        <f>IF('Input Budget Figures'!D194="","",'Input Budget Figures'!D194)</f>
      </c>
      <c r="F176" s="370">
        <f>+'Input Budget Figures'!J194</f>
        <v>0</v>
      </c>
      <c r="G176" s="403">
        <f>+'Input Budget Figures'!K194</f>
        <v>0</v>
      </c>
      <c r="H176" s="405">
        <f>+'Input Budget Figures'!L194</f>
        <v>0</v>
      </c>
      <c r="I176" s="403">
        <f>+'Input Budget Figures'!M194</f>
        <v>0</v>
      </c>
      <c r="J176" s="370">
        <f>+'Input Budget Figures'!N194</f>
        <v>0</v>
      </c>
      <c r="K176" s="403">
        <f>+'Input Budget Figures'!O194</f>
        <v>0</v>
      </c>
      <c r="L176" s="405">
        <f>+'Input Budget Figures'!P194</f>
        <v>0</v>
      </c>
      <c r="M176" s="403">
        <f>+'Input Budget Figures'!Q194</f>
        <v>0</v>
      </c>
      <c r="N176" s="364">
        <f>+F176+G176+H176+I176+J176+K176+L176+M176</f>
        <v>0</v>
      </c>
      <c r="O176" s="2"/>
    </row>
    <row r="177" spans="2:15" ht="12.75" customHeight="1">
      <c r="B177" s="381" t="s">
        <v>4</v>
      </c>
      <c r="C177" s="355"/>
      <c r="D177" s="356"/>
      <c r="F177" s="366"/>
      <c r="G177" s="400"/>
      <c r="H177" s="402"/>
      <c r="I177" s="400"/>
      <c r="J177" s="366"/>
      <c r="K177" s="400"/>
      <c r="L177" s="402"/>
      <c r="M177" s="400"/>
      <c r="N177" s="365"/>
      <c r="O177" s="2"/>
    </row>
    <row r="178" spans="2:15" ht="12.75" customHeight="1">
      <c r="B178" s="381" t="s">
        <v>21</v>
      </c>
      <c r="C178" s="355">
        <f>IF('Input Budget Figures'!C196="","",'Input Budget Figures'!C196)</f>
      </c>
      <c r="D178" s="356">
        <f>IF('Input Budget Figures'!D196="","",'Input Budget Figures'!D196)</f>
      </c>
      <c r="F178" s="366">
        <f>+'Input Budget Figures'!J196</f>
        <v>0</v>
      </c>
      <c r="G178" s="400">
        <f>+'Input Budget Figures'!K196</f>
        <v>0</v>
      </c>
      <c r="H178" s="402">
        <f>+'Input Budget Figures'!L196</f>
        <v>0</v>
      </c>
      <c r="I178" s="393">
        <f>+'Input Budget Figures'!M196</f>
        <v>0</v>
      </c>
      <c r="J178" s="366">
        <f>+'Input Budget Figures'!N196</f>
        <v>0</v>
      </c>
      <c r="K178" s="400">
        <f>+'Input Budget Figures'!O196</f>
        <v>0</v>
      </c>
      <c r="L178" s="402">
        <f>+'Input Budget Figures'!P196</f>
        <v>0</v>
      </c>
      <c r="M178" s="393">
        <f>+'Input Budget Figures'!Q196</f>
        <v>0</v>
      </c>
      <c r="N178" s="364">
        <f>+F178+G178+H178+I178+J178+K178+L178+M178</f>
        <v>0</v>
      </c>
      <c r="O178" s="2"/>
    </row>
    <row r="179" spans="2:15" ht="12.75" customHeight="1">
      <c r="B179" s="381" t="s">
        <v>5</v>
      </c>
      <c r="C179" s="355"/>
      <c r="D179" s="356"/>
      <c r="F179" s="366"/>
      <c r="G179" s="400"/>
      <c r="H179" s="402"/>
      <c r="I179" s="394"/>
      <c r="J179" s="366"/>
      <c r="K179" s="400"/>
      <c r="L179" s="402"/>
      <c r="M179" s="394"/>
      <c r="N179" s="365"/>
      <c r="O179" s="2"/>
    </row>
    <row r="180" spans="2:15" ht="12.75" customHeight="1">
      <c r="B180" s="381" t="s">
        <v>22</v>
      </c>
      <c r="C180" s="355">
        <f>IF('Input Budget Figures'!C198="","",'Input Budget Figures'!C198)</f>
      </c>
      <c r="D180" s="356">
        <f>IF('Input Budget Figures'!D198="","",'Input Budget Figures'!D198)</f>
      </c>
      <c r="F180" s="366">
        <f>+'Input Budget Figures'!J198</f>
        <v>0</v>
      </c>
      <c r="G180" s="400">
        <f>+'Input Budget Figures'!K198</f>
        <v>0</v>
      </c>
      <c r="H180" s="402">
        <f>+'Input Budget Figures'!L198</f>
        <v>0</v>
      </c>
      <c r="I180" s="400">
        <f>+'Input Budget Figures'!M198</f>
        <v>0</v>
      </c>
      <c r="J180" s="366">
        <f>+'Input Budget Figures'!N198</f>
        <v>0</v>
      </c>
      <c r="K180" s="400">
        <f>+'Input Budget Figures'!O198</f>
        <v>0</v>
      </c>
      <c r="L180" s="402">
        <f>+'Input Budget Figures'!P198</f>
        <v>0</v>
      </c>
      <c r="M180" s="400">
        <f>+'Input Budget Figures'!Q198</f>
        <v>0</v>
      </c>
      <c r="N180" s="364">
        <f>+F180+G180+H180+I180+J180+K180+L180+M180</f>
        <v>0</v>
      </c>
      <c r="O180" s="2"/>
    </row>
    <row r="181" spans="2:15" ht="12.75" customHeight="1">
      <c r="B181" s="381" t="s">
        <v>6</v>
      </c>
      <c r="C181" s="355"/>
      <c r="D181" s="356"/>
      <c r="F181" s="366"/>
      <c r="G181" s="400"/>
      <c r="H181" s="402"/>
      <c r="I181" s="400"/>
      <c r="J181" s="366"/>
      <c r="K181" s="400"/>
      <c r="L181" s="402"/>
      <c r="M181" s="400"/>
      <c r="N181" s="365"/>
      <c r="O181" s="2"/>
    </row>
    <row r="182" spans="2:15" ht="12.75" customHeight="1">
      <c r="B182" s="381" t="s">
        <v>23</v>
      </c>
      <c r="C182" s="355">
        <f>IF('Input Budget Figures'!C200="","",'Input Budget Figures'!C200)</f>
      </c>
      <c r="D182" s="356">
        <f>IF('Input Budget Figures'!D200="","",'Input Budget Figures'!D200)</f>
      </c>
      <c r="F182" s="366">
        <f>+'Input Budget Figures'!J200</f>
        <v>0</v>
      </c>
      <c r="G182" s="400">
        <f>+'Input Budget Figures'!K200</f>
        <v>0</v>
      </c>
      <c r="H182" s="402">
        <f>+'Input Budget Figures'!L200</f>
        <v>0</v>
      </c>
      <c r="I182" s="400">
        <f>+'Input Budget Figures'!M200</f>
        <v>0</v>
      </c>
      <c r="J182" s="366">
        <f>+'Input Budget Figures'!N200</f>
        <v>0</v>
      </c>
      <c r="K182" s="400">
        <f>+'Input Budget Figures'!O200</f>
        <v>0</v>
      </c>
      <c r="L182" s="402">
        <f>+'Input Budget Figures'!P200</f>
        <v>0</v>
      </c>
      <c r="M182" s="400">
        <f>+'Input Budget Figures'!Q200</f>
        <v>0</v>
      </c>
      <c r="N182" s="364">
        <f>+F182+G182+H182+I182+J182+K182+L182+M182</f>
        <v>0</v>
      </c>
      <c r="O182" s="2"/>
    </row>
    <row r="183" spans="2:15" ht="12.75" customHeight="1">
      <c r="B183" s="381" t="s">
        <v>7</v>
      </c>
      <c r="C183" s="355"/>
      <c r="D183" s="356"/>
      <c r="F183" s="366"/>
      <c r="G183" s="400"/>
      <c r="H183" s="402"/>
      <c r="I183" s="400"/>
      <c r="J183" s="366"/>
      <c r="K183" s="400"/>
      <c r="L183" s="402"/>
      <c r="M183" s="400"/>
      <c r="N183" s="365"/>
      <c r="O183" s="2"/>
    </row>
    <row r="184" spans="2:15" ht="12.75" customHeight="1">
      <c r="B184" s="381" t="s">
        <v>24</v>
      </c>
      <c r="C184" s="355">
        <f>IF('Input Budget Figures'!C202="","",'Input Budget Figures'!C202)</f>
      </c>
      <c r="D184" s="356">
        <f>IF('Input Budget Figures'!D202="","",'Input Budget Figures'!D202)</f>
      </c>
      <c r="F184" s="366">
        <f>+'Input Budget Figures'!J202</f>
        <v>0</v>
      </c>
      <c r="G184" s="400">
        <f>+'Input Budget Figures'!K202</f>
        <v>0</v>
      </c>
      <c r="H184" s="402">
        <f>+'Input Budget Figures'!L202</f>
        <v>0</v>
      </c>
      <c r="I184" s="393">
        <f>+'Input Budget Figures'!M202</f>
        <v>0</v>
      </c>
      <c r="J184" s="366">
        <f>+'Input Budget Figures'!N202</f>
        <v>0</v>
      </c>
      <c r="K184" s="400">
        <f>+'Input Budget Figures'!O202</f>
        <v>0</v>
      </c>
      <c r="L184" s="402">
        <f>+'Input Budget Figures'!P202</f>
        <v>0</v>
      </c>
      <c r="M184" s="393">
        <f>+'Input Budget Figures'!Q202</f>
        <v>0</v>
      </c>
      <c r="N184" s="364">
        <f>+F184+G184+H184+I184+J184+K184+L184+M184</f>
        <v>0</v>
      </c>
      <c r="O184" s="2"/>
    </row>
    <row r="185" spans="2:15" ht="12.75" customHeight="1">
      <c r="B185" s="381" t="s">
        <v>8</v>
      </c>
      <c r="C185" s="355"/>
      <c r="D185" s="356"/>
      <c r="F185" s="366"/>
      <c r="G185" s="400"/>
      <c r="H185" s="402"/>
      <c r="I185" s="394"/>
      <c r="J185" s="366"/>
      <c r="K185" s="400"/>
      <c r="L185" s="402"/>
      <c r="M185" s="394"/>
      <c r="N185" s="365"/>
      <c r="O185" s="2"/>
    </row>
    <row r="186" spans="2:15" ht="12.75" customHeight="1">
      <c r="B186" s="381" t="s">
        <v>105</v>
      </c>
      <c r="C186" s="355">
        <f>IF('Input Budget Figures'!C204="","",'Input Budget Figures'!C204)</f>
      </c>
      <c r="D186" s="356">
        <f>IF('Input Budget Figures'!D204="","",'Input Budget Figures'!D204)</f>
      </c>
      <c r="F186" s="366">
        <f>+'Input Budget Figures'!J204</f>
        <v>0</v>
      </c>
      <c r="G186" s="400">
        <f>+'Input Budget Figures'!K204</f>
        <v>0</v>
      </c>
      <c r="H186" s="402">
        <f>+'Input Budget Figures'!L204</f>
        <v>0</v>
      </c>
      <c r="I186" s="400">
        <f>+'Input Budget Figures'!M204</f>
        <v>0</v>
      </c>
      <c r="J186" s="366">
        <f>+'Input Budget Figures'!N204</f>
        <v>0</v>
      </c>
      <c r="K186" s="400">
        <f>+'Input Budget Figures'!O204</f>
        <v>0</v>
      </c>
      <c r="L186" s="402">
        <f>+'Input Budget Figures'!P204</f>
        <v>0</v>
      </c>
      <c r="M186" s="400">
        <f>+'Input Budget Figures'!Q204</f>
        <v>0</v>
      </c>
      <c r="N186" s="364">
        <f>+F186+G186+H186+I186+J186+K186+L186+M186</f>
        <v>0</v>
      </c>
      <c r="O186" s="2"/>
    </row>
    <row r="187" spans="2:15" ht="12.75" customHeight="1">
      <c r="B187" s="381" t="s">
        <v>4</v>
      </c>
      <c r="C187" s="355"/>
      <c r="D187" s="356"/>
      <c r="F187" s="366"/>
      <c r="G187" s="400"/>
      <c r="H187" s="402"/>
      <c r="I187" s="400"/>
      <c r="J187" s="366"/>
      <c r="K187" s="400"/>
      <c r="L187" s="402"/>
      <c r="M187" s="400"/>
      <c r="N187" s="365"/>
      <c r="O187" s="2"/>
    </row>
    <row r="188" spans="2:15" ht="12.75" customHeight="1">
      <c r="B188" s="381" t="s">
        <v>106</v>
      </c>
      <c r="C188" s="355">
        <f>IF('Input Budget Figures'!C206="","",'Input Budget Figures'!C206)</f>
      </c>
      <c r="D188" s="356">
        <f>IF('Input Budget Figures'!D206="","",'Input Budget Figures'!D206)</f>
      </c>
      <c r="F188" s="366">
        <f>+'Input Budget Figures'!J206</f>
        <v>0</v>
      </c>
      <c r="G188" s="400">
        <f>+'Input Budget Figures'!K206</f>
        <v>0</v>
      </c>
      <c r="H188" s="402">
        <f>+'Input Budget Figures'!L206</f>
        <v>0</v>
      </c>
      <c r="I188" s="400">
        <f>+'Input Budget Figures'!M206</f>
        <v>0</v>
      </c>
      <c r="J188" s="366">
        <f>+'Input Budget Figures'!N206</f>
        <v>0</v>
      </c>
      <c r="K188" s="400">
        <f>+'Input Budget Figures'!O206</f>
        <v>0</v>
      </c>
      <c r="L188" s="402">
        <f>+'Input Budget Figures'!P206</f>
        <v>0</v>
      </c>
      <c r="M188" s="400">
        <f>+'Input Budget Figures'!Q206</f>
        <v>0</v>
      </c>
      <c r="N188" s="364">
        <f>+F188+G188+H188+I188+J188+K188+L188+M188</f>
        <v>0</v>
      </c>
      <c r="O188" s="2"/>
    </row>
    <row r="189" spans="2:15" ht="12.75" customHeight="1">
      <c r="B189" s="381" t="s">
        <v>5</v>
      </c>
      <c r="C189" s="355"/>
      <c r="D189" s="356"/>
      <c r="F189" s="366"/>
      <c r="G189" s="400"/>
      <c r="H189" s="402"/>
      <c r="I189" s="400"/>
      <c r="J189" s="366"/>
      <c r="K189" s="400"/>
      <c r="L189" s="402"/>
      <c r="M189" s="400"/>
      <c r="N189" s="365"/>
      <c r="O189" s="2"/>
    </row>
    <row r="190" spans="2:15" ht="12.75" customHeight="1">
      <c r="B190" s="381" t="s">
        <v>107</v>
      </c>
      <c r="C190" s="355">
        <f>IF('Input Budget Figures'!C208="","",'Input Budget Figures'!C208)</f>
      </c>
      <c r="D190" s="356">
        <f>IF('Input Budget Figures'!D208="","",'Input Budget Figures'!D208)</f>
      </c>
      <c r="F190" s="366">
        <f>+'Input Budget Figures'!J208</f>
        <v>0</v>
      </c>
      <c r="G190" s="400">
        <f>+'Input Budget Figures'!K208</f>
        <v>0</v>
      </c>
      <c r="H190" s="402">
        <f>+'Input Budget Figures'!L208</f>
        <v>0</v>
      </c>
      <c r="I190" s="400">
        <f>+'Input Budget Figures'!M208</f>
        <v>0</v>
      </c>
      <c r="J190" s="366">
        <f>+'Input Budget Figures'!N208</f>
        <v>0</v>
      </c>
      <c r="K190" s="400">
        <f>+'Input Budget Figures'!O208</f>
        <v>0</v>
      </c>
      <c r="L190" s="402">
        <f>+'Input Budget Figures'!P208</f>
        <v>0</v>
      </c>
      <c r="M190" s="400">
        <f>+'Input Budget Figures'!Q208</f>
        <v>0</v>
      </c>
      <c r="N190" s="364">
        <f>+F190+G190+H190+I190+J190+K190+L190+M190</f>
        <v>0</v>
      </c>
      <c r="O190" s="2"/>
    </row>
    <row r="191" spans="2:15" ht="12.75" customHeight="1">
      <c r="B191" s="381" t="s">
        <v>6</v>
      </c>
      <c r="C191" s="355"/>
      <c r="D191" s="356"/>
      <c r="F191" s="366"/>
      <c r="G191" s="400"/>
      <c r="H191" s="402"/>
      <c r="I191" s="400"/>
      <c r="J191" s="366"/>
      <c r="K191" s="400"/>
      <c r="L191" s="402"/>
      <c r="M191" s="400"/>
      <c r="N191" s="365"/>
      <c r="O191" s="2"/>
    </row>
    <row r="192" spans="2:15" ht="12.75" customHeight="1">
      <c r="B192" s="381" t="s">
        <v>108</v>
      </c>
      <c r="C192" s="355">
        <f>IF('Input Budget Figures'!C210="","",'Input Budget Figures'!C210)</f>
      </c>
      <c r="D192" s="356">
        <f>IF('Input Budget Figures'!D210="","",'Input Budget Figures'!D210)</f>
      </c>
      <c r="F192" s="366">
        <f>+'Input Budget Figures'!J210</f>
        <v>0</v>
      </c>
      <c r="G192" s="400">
        <f>+'Input Budget Figures'!K210</f>
        <v>0</v>
      </c>
      <c r="H192" s="402">
        <f>+'Input Budget Figures'!L210</f>
        <v>0</v>
      </c>
      <c r="I192" s="400">
        <f>+'Input Budget Figures'!M210</f>
        <v>0</v>
      </c>
      <c r="J192" s="366">
        <f>+'Input Budget Figures'!N210</f>
        <v>0</v>
      </c>
      <c r="K192" s="400">
        <f>+'Input Budget Figures'!O210</f>
        <v>0</v>
      </c>
      <c r="L192" s="402">
        <f>+'Input Budget Figures'!P210</f>
        <v>0</v>
      </c>
      <c r="M192" s="400">
        <f>+'Input Budget Figures'!Q210</f>
        <v>0</v>
      </c>
      <c r="N192" s="364">
        <f>+F192+G192+H192+I192+J192+K192+L192+M192</f>
        <v>0</v>
      </c>
      <c r="O192" s="2"/>
    </row>
    <row r="193" spans="2:15" ht="12.75" customHeight="1">
      <c r="B193" s="381" t="s">
        <v>7</v>
      </c>
      <c r="C193" s="355"/>
      <c r="D193" s="356"/>
      <c r="F193" s="366"/>
      <c r="G193" s="400"/>
      <c r="H193" s="402"/>
      <c r="I193" s="400"/>
      <c r="J193" s="366"/>
      <c r="K193" s="400"/>
      <c r="L193" s="402"/>
      <c r="M193" s="400"/>
      <c r="N193" s="365"/>
      <c r="O193" s="2"/>
    </row>
    <row r="194" spans="2:15" ht="12.75" customHeight="1">
      <c r="B194" s="381" t="s">
        <v>109</v>
      </c>
      <c r="C194" s="355">
        <f>IF('Input Budget Figures'!C212="","",'Input Budget Figures'!C212)</f>
      </c>
      <c r="D194" s="356">
        <f>IF('Input Budget Figures'!D212="","",'Input Budget Figures'!D212)</f>
      </c>
      <c r="F194" s="366">
        <f>+'Input Budget Figures'!J212</f>
        <v>0</v>
      </c>
      <c r="G194" s="400">
        <f>+'Input Budget Figures'!K212</f>
        <v>0</v>
      </c>
      <c r="H194" s="402">
        <f>+'Input Budget Figures'!L212</f>
        <v>0</v>
      </c>
      <c r="I194" s="400">
        <f>+'Input Budget Figures'!M212</f>
        <v>0</v>
      </c>
      <c r="J194" s="366">
        <f>+'Input Budget Figures'!N212</f>
        <v>0</v>
      </c>
      <c r="K194" s="400">
        <f>+'Input Budget Figures'!O212</f>
        <v>0</v>
      </c>
      <c r="L194" s="402">
        <f>+'Input Budget Figures'!P212</f>
        <v>0</v>
      </c>
      <c r="M194" s="400">
        <f>+'Input Budget Figures'!Q212</f>
        <v>0</v>
      </c>
      <c r="N194" s="364">
        <f>+F194+G194+H194+I194+J194+K194+L194+M194</f>
        <v>0</v>
      </c>
      <c r="O194" s="2"/>
    </row>
    <row r="195" spans="2:15" ht="12.75" customHeight="1">
      <c r="B195" s="381" t="s">
        <v>8</v>
      </c>
      <c r="C195" s="407"/>
      <c r="D195" s="408"/>
      <c r="F195" s="409"/>
      <c r="G195" s="412"/>
      <c r="H195" s="427"/>
      <c r="I195" s="412"/>
      <c r="J195" s="409"/>
      <c r="K195" s="412"/>
      <c r="L195" s="427"/>
      <c r="M195" s="412"/>
      <c r="N195" s="365"/>
      <c r="O195" s="2"/>
    </row>
    <row r="196" spans="2:52" s="14" customFormat="1" ht="12.75" customHeight="1">
      <c r="B196" s="293"/>
      <c r="C196" s="351" t="s">
        <v>37</v>
      </c>
      <c r="D196" s="352"/>
      <c r="F196" s="392">
        <f aca="true" t="shared" si="4" ref="F196:N196">SUM(F176:F195)</f>
        <v>0</v>
      </c>
      <c r="G196" s="392">
        <f t="shared" si="4"/>
        <v>0</v>
      </c>
      <c r="H196" s="392">
        <f t="shared" si="4"/>
        <v>0</v>
      </c>
      <c r="I196" s="392">
        <f t="shared" si="4"/>
        <v>0</v>
      </c>
      <c r="J196" s="392">
        <f t="shared" si="4"/>
        <v>0</v>
      </c>
      <c r="K196" s="392">
        <f t="shared" si="4"/>
        <v>0</v>
      </c>
      <c r="L196" s="392">
        <f t="shared" si="4"/>
        <v>0</v>
      </c>
      <c r="M196" s="392">
        <f t="shared" si="4"/>
        <v>0</v>
      </c>
      <c r="N196" s="341">
        <f t="shared" si="4"/>
        <v>0</v>
      </c>
      <c r="O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52" s="14" customFormat="1" ht="15.75">
      <c r="B197" s="293"/>
      <c r="C197" s="353"/>
      <c r="D197" s="354"/>
      <c r="F197" s="392"/>
      <c r="G197" s="392"/>
      <c r="H197" s="392"/>
      <c r="I197" s="392"/>
      <c r="J197" s="392"/>
      <c r="K197" s="392"/>
      <c r="L197" s="392"/>
      <c r="M197" s="392"/>
      <c r="N197" s="341"/>
      <c r="O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52" s="14" customFormat="1" ht="15.75">
      <c r="B198" s="110"/>
      <c r="C198" s="111"/>
      <c r="D198" s="111"/>
      <c r="F198" s="82"/>
      <c r="G198" s="82"/>
      <c r="H198" s="82"/>
      <c r="I198" s="82"/>
      <c r="J198" s="82"/>
      <c r="K198" s="82"/>
      <c r="L198" s="82"/>
      <c r="M198" s="82"/>
      <c r="N198" s="82"/>
      <c r="O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2:52" s="14" customFormat="1" ht="15.75">
      <c r="B199" s="110"/>
      <c r="C199" s="111"/>
      <c r="D199" s="111"/>
      <c r="F199" s="82"/>
      <c r="G199" s="82"/>
      <c r="H199" s="82"/>
      <c r="I199" s="82"/>
      <c r="J199" s="82"/>
      <c r="K199" s="82"/>
      <c r="L199" s="82"/>
      <c r="M199" s="82"/>
      <c r="N199" s="82"/>
      <c r="O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2:15" ht="15.75">
      <c r="B200" s="19"/>
      <c r="C200" s="6" t="s">
        <v>153</v>
      </c>
      <c r="D200" s="6"/>
      <c r="F200" s="9"/>
      <c r="H200" s="9"/>
      <c r="I200" s="9"/>
      <c r="J200" s="9"/>
      <c r="K200" s="9"/>
      <c r="L200" s="9"/>
      <c r="M200" s="9"/>
      <c r="O200" s="2"/>
    </row>
    <row r="201" spans="4:15" ht="3" customHeight="1">
      <c r="D201" s="22"/>
      <c r="F201" s="22"/>
      <c r="G201" s="22"/>
      <c r="H201" s="22"/>
      <c r="I201" s="22"/>
      <c r="J201" s="22"/>
      <c r="K201" s="22"/>
      <c r="L201" s="22"/>
      <c r="M201" s="22"/>
      <c r="N201" s="22"/>
      <c r="O201" s="2"/>
    </row>
    <row r="202" spans="3:52" s="14" customFormat="1" ht="15.75">
      <c r="C202" s="371" t="s">
        <v>53</v>
      </c>
      <c r="D202" s="372"/>
      <c r="F202" s="377" t="s">
        <v>73</v>
      </c>
      <c r="G202" s="377" t="s">
        <v>74</v>
      </c>
      <c r="H202" s="377" t="s">
        <v>75</v>
      </c>
      <c r="I202" s="377" t="s">
        <v>76</v>
      </c>
      <c r="J202" s="377" t="s">
        <v>77</v>
      </c>
      <c r="K202" s="377" t="s">
        <v>78</v>
      </c>
      <c r="L202" s="377" t="s">
        <v>79</v>
      </c>
      <c r="M202" s="377" t="s">
        <v>80</v>
      </c>
      <c r="N202" s="284" t="s">
        <v>98</v>
      </c>
      <c r="O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3:52" s="14" customFormat="1" ht="15.75">
      <c r="C203" s="373"/>
      <c r="D203" s="374"/>
      <c r="F203" s="377"/>
      <c r="G203" s="377"/>
      <c r="H203" s="377"/>
      <c r="I203" s="377"/>
      <c r="J203" s="377"/>
      <c r="K203" s="377"/>
      <c r="L203" s="377"/>
      <c r="M203" s="377"/>
      <c r="N203" s="284"/>
      <c r="O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3:15" ht="15.75">
      <c r="C204" s="373"/>
      <c r="D204" s="374"/>
      <c r="F204" s="377"/>
      <c r="G204" s="377"/>
      <c r="H204" s="377"/>
      <c r="I204" s="377"/>
      <c r="J204" s="377"/>
      <c r="K204" s="377"/>
      <c r="L204" s="377"/>
      <c r="M204" s="377"/>
      <c r="N204" s="397"/>
      <c r="O204" s="2"/>
    </row>
    <row r="205" spans="2:15" ht="12.75" customHeight="1">
      <c r="B205" s="234" t="s">
        <v>4</v>
      </c>
      <c r="C205" s="410">
        <f>IF('Input Budget Figures'!C222="","",'Input Budget Figures'!C222)</f>
      </c>
      <c r="D205" s="411">
        <f>IF('Input Budget Figures'!D222="","",'Input Budget Figures'!D222)</f>
      </c>
      <c r="F205" s="406">
        <f>+'Input Budget Figures'!J222</f>
        <v>0</v>
      </c>
      <c r="G205" s="398">
        <f>+'Input Budget Figures'!K222</f>
        <v>0</v>
      </c>
      <c r="H205" s="406">
        <f>+'Input Budget Figures'!L222</f>
        <v>0</v>
      </c>
      <c r="I205" s="413">
        <f>+'Input Budget Figures'!M222</f>
        <v>0</v>
      </c>
      <c r="J205" s="406">
        <f>+'Input Budget Figures'!N222</f>
        <v>0</v>
      </c>
      <c r="K205" s="398">
        <f>+'Input Budget Figures'!O222</f>
        <v>0</v>
      </c>
      <c r="L205" s="406">
        <f>+'Input Budget Figures'!P222</f>
        <v>0</v>
      </c>
      <c r="M205" s="413">
        <f>+'Input Budget Figures'!Q222</f>
        <v>0</v>
      </c>
      <c r="N205" s="389">
        <f>+F205+G205+H205+I205+J205+K205+L205+M205</f>
        <v>0</v>
      </c>
      <c r="O205" s="2"/>
    </row>
    <row r="206" spans="2:15" ht="12.75" customHeight="1">
      <c r="B206" s="234" t="s">
        <v>4</v>
      </c>
      <c r="C206" s="387"/>
      <c r="D206" s="388"/>
      <c r="F206" s="396"/>
      <c r="G206" s="399"/>
      <c r="H206" s="396"/>
      <c r="I206" s="404"/>
      <c r="J206" s="396"/>
      <c r="K206" s="399"/>
      <c r="L206" s="396"/>
      <c r="M206" s="404"/>
      <c r="N206" s="390"/>
      <c r="O206" s="2"/>
    </row>
    <row r="207" spans="2:15" ht="12.75" customHeight="1">
      <c r="B207" s="234" t="s">
        <v>5</v>
      </c>
      <c r="C207" s="387">
        <f>IF('Input Budget Figures'!C224="","",'Input Budget Figures'!C224)</f>
      </c>
      <c r="D207" s="388">
        <f>IF('Input Budget Figures'!D224="","",'Input Budget Figures'!D224)</f>
      </c>
      <c r="F207" s="396">
        <f>+'Input Budget Figures'!J224</f>
        <v>0</v>
      </c>
      <c r="G207" s="399">
        <f>+'Input Budget Figures'!K224</f>
        <v>0</v>
      </c>
      <c r="H207" s="396">
        <f>+'Input Budget Figures'!L224</f>
        <v>0</v>
      </c>
      <c r="I207" s="404">
        <f>+'Input Budget Figures'!M224</f>
        <v>0</v>
      </c>
      <c r="J207" s="396">
        <f>+'Input Budget Figures'!N224</f>
        <v>0</v>
      </c>
      <c r="K207" s="399">
        <f>+'Input Budget Figures'!O224</f>
        <v>0</v>
      </c>
      <c r="L207" s="396">
        <f>+'Input Budget Figures'!P224</f>
        <v>0</v>
      </c>
      <c r="M207" s="404">
        <f>+'Input Budget Figures'!Q224</f>
        <v>0</v>
      </c>
      <c r="N207" s="389">
        <f>+F207+G207+H207+I207+J207+K207+L207+M207</f>
        <v>0</v>
      </c>
      <c r="O207" s="2"/>
    </row>
    <row r="208" spans="2:15" ht="12.75" customHeight="1">
      <c r="B208" s="234" t="s">
        <v>4</v>
      </c>
      <c r="C208" s="387"/>
      <c r="D208" s="388"/>
      <c r="F208" s="396"/>
      <c r="G208" s="399"/>
      <c r="H208" s="396"/>
      <c r="I208" s="404"/>
      <c r="J208" s="396"/>
      <c r="K208" s="399"/>
      <c r="L208" s="396"/>
      <c r="M208" s="404"/>
      <c r="N208" s="390"/>
      <c r="O208" s="2"/>
    </row>
    <row r="209" spans="2:15" ht="12.75" customHeight="1">
      <c r="B209" s="234" t="s">
        <v>6</v>
      </c>
      <c r="C209" s="387">
        <f>IF('Input Budget Figures'!C226="","",'Input Budget Figures'!C226)</f>
      </c>
      <c r="D209" s="388">
        <f>IF('Input Budget Figures'!D226="","",'Input Budget Figures'!D226)</f>
      </c>
      <c r="F209" s="396">
        <f>+'Input Budget Figures'!J226</f>
        <v>0</v>
      </c>
      <c r="G209" s="399">
        <f>+'Input Budget Figures'!K226</f>
        <v>0</v>
      </c>
      <c r="H209" s="396">
        <f>+'Input Budget Figures'!L226</f>
        <v>0</v>
      </c>
      <c r="I209" s="404">
        <f>+'Input Budget Figures'!M226</f>
        <v>0</v>
      </c>
      <c r="J209" s="396">
        <f>+'Input Budget Figures'!N226</f>
        <v>0</v>
      </c>
      <c r="K209" s="399">
        <f>+'Input Budget Figures'!O226</f>
        <v>0</v>
      </c>
      <c r="L209" s="396">
        <f>+'Input Budget Figures'!P226</f>
        <v>0</v>
      </c>
      <c r="M209" s="404">
        <f>+'Input Budget Figures'!Q226</f>
        <v>0</v>
      </c>
      <c r="N209" s="389">
        <f>+F209+G209+H209+I209+J209+K209+L209+M209</f>
        <v>0</v>
      </c>
      <c r="O209" s="2"/>
    </row>
    <row r="210" spans="2:15" ht="12.75" customHeight="1">
      <c r="B210" s="234" t="s">
        <v>4</v>
      </c>
      <c r="C210" s="387"/>
      <c r="D210" s="388"/>
      <c r="F210" s="396"/>
      <c r="G210" s="399"/>
      <c r="H210" s="396"/>
      <c r="I210" s="404"/>
      <c r="J210" s="396"/>
      <c r="K210" s="399"/>
      <c r="L210" s="396"/>
      <c r="M210" s="404"/>
      <c r="N210" s="390"/>
      <c r="O210" s="2"/>
    </row>
    <row r="211" spans="2:15" ht="12.75" customHeight="1">
      <c r="B211" s="234" t="s">
        <v>7</v>
      </c>
      <c r="C211" s="387">
        <f>IF('Input Budget Figures'!C228="","",'Input Budget Figures'!C228)</f>
      </c>
      <c r="D211" s="388">
        <f>IF('Input Budget Figures'!D228="","",'Input Budget Figures'!D228)</f>
      </c>
      <c r="F211" s="396">
        <f>+'Input Budget Figures'!J228</f>
        <v>0</v>
      </c>
      <c r="G211" s="399">
        <f>+'Input Budget Figures'!K228</f>
        <v>0</v>
      </c>
      <c r="H211" s="396">
        <f>+'Input Budget Figures'!L228</f>
        <v>0</v>
      </c>
      <c r="I211" s="404">
        <f>+'Input Budget Figures'!M228</f>
        <v>0</v>
      </c>
      <c r="J211" s="396">
        <f>+'Input Budget Figures'!N228</f>
        <v>0</v>
      </c>
      <c r="K211" s="399">
        <f>+'Input Budget Figures'!O228</f>
        <v>0</v>
      </c>
      <c r="L211" s="396">
        <f>+'Input Budget Figures'!P228</f>
        <v>0</v>
      </c>
      <c r="M211" s="404">
        <f>+'Input Budget Figures'!Q228</f>
        <v>0</v>
      </c>
      <c r="N211" s="389">
        <f>+F211+G211+H211+I211+J211+K211+L211+M211</f>
        <v>0</v>
      </c>
      <c r="O211" s="2"/>
    </row>
    <row r="212" spans="2:15" ht="12.75" customHeight="1">
      <c r="B212" s="234" t="s">
        <v>4</v>
      </c>
      <c r="C212" s="387"/>
      <c r="D212" s="388"/>
      <c r="F212" s="396"/>
      <c r="G212" s="399"/>
      <c r="H212" s="396"/>
      <c r="I212" s="404"/>
      <c r="J212" s="396"/>
      <c r="K212" s="399"/>
      <c r="L212" s="396"/>
      <c r="M212" s="404"/>
      <c r="N212" s="390"/>
      <c r="O212" s="2"/>
    </row>
    <row r="213" spans="2:15" ht="12.75" customHeight="1">
      <c r="B213" s="234" t="s">
        <v>8</v>
      </c>
      <c r="C213" s="387">
        <f>IF('Input Budget Figures'!C230="","",'Input Budget Figures'!C230)</f>
      </c>
      <c r="D213" s="388">
        <f>IF('Input Budget Figures'!D230="","",'Input Budget Figures'!D230)</f>
      </c>
      <c r="F213" s="396">
        <f>+'Input Budget Figures'!J230</f>
        <v>0</v>
      </c>
      <c r="G213" s="399">
        <f>+'Input Budget Figures'!K230</f>
        <v>0</v>
      </c>
      <c r="H213" s="396">
        <f>+'Input Budget Figures'!L230</f>
        <v>0</v>
      </c>
      <c r="I213" s="404">
        <f>+'Input Budget Figures'!M230</f>
        <v>0</v>
      </c>
      <c r="J213" s="396">
        <f>+'Input Budget Figures'!N230</f>
        <v>0</v>
      </c>
      <c r="K213" s="399">
        <f>+'Input Budget Figures'!O230</f>
        <v>0</v>
      </c>
      <c r="L213" s="396">
        <f>+'Input Budget Figures'!P230</f>
        <v>0</v>
      </c>
      <c r="M213" s="404">
        <f>+'Input Budget Figures'!Q230</f>
        <v>0</v>
      </c>
      <c r="N213" s="389">
        <f>+F213+G213+H213+I213+J213+K213+L213+M213</f>
        <v>0</v>
      </c>
      <c r="O213" s="2"/>
    </row>
    <row r="214" spans="2:15" ht="12.75" customHeight="1">
      <c r="B214" s="234" t="s">
        <v>4</v>
      </c>
      <c r="C214" s="387"/>
      <c r="D214" s="388"/>
      <c r="F214" s="396"/>
      <c r="G214" s="399"/>
      <c r="H214" s="396"/>
      <c r="I214" s="404"/>
      <c r="J214" s="396"/>
      <c r="K214" s="399"/>
      <c r="L214" s="396"/>
      <c r="M214" s="404"/>
      <c r="N214" s="390"/>
      <c r="O214" s="2"/>
    </row>
    <row r="215" spans="2:15" ht="12.75" customHeight="1">
      <c r="B215" s="234" t="s">
        <v>9</v>
      </c>
      <c r="C215" s="387">
        <f>IF('Input Budget Figures'!C232="","",'Input Budget Figures'!C232)</f>
      </c>
      <c r="D215" s="388">
        <f>IF('Input Budget Figures'!D232="","",'Input Budget Figures'!D232)</f>
      </c>
      <c r="F215" s="396">
        <f>+'Input Budget Figures'!J232</f>
        <v>0</v>
      </c>
      <c r="G215" s="399">
        <f>+'Input Budget Figures'!K232</f>
        <v>0</v>
      </c>
      <c r="H215" s="396">
        <f>+'Input Budget Figures'!L232</f>
        <v>0</v>
      </c>
      <c r="I215" s="404">
        <f>+'Input Budget Figures'!M232</f>
        <v>0</v>
      </c>
      <c r="J215" s="396">
        <f>+'Input Budget Figures'!N232</f>
        <v>0</v>
      </c>
      <c r="K215" s="399">
        <f>+'Input Budget Figures'!O232</f>
        <v>0</v>
      </c>
      <c r="L215" s="396">
        <f>+'Input Budget Figures'!P232</f>
        <v>0</v>
      </c>
      <c r="M215" s="404">
        <f>+'Input Budget Figures'!Q232</f>
        <v>0</v>
      </c>
      <c r="N215" s="389">
        <f>+F215+G215+H215+I215+J215+K215+L215+M215</f>
        <v>0</v>
      </c>
      <c r="O215" s="2"/>
    </row>
    <row r="216" spans="2:15" ht="12.75" customHeight="1">
      <c r="B216" s="234" t="s">
        <v>4</v>
      </c>
      <c r="C216" s="387"/>
      <c r="D216" s="388"/>
      <c r="F216" s="396"/>
      <c r="G216" s="399"/>
      <c r="H216" s="396"/>
      <c r="I216" s="404"/>
      <c r="J216" s="396"/>
      <c r="K216" s="399"/>
      <c r="L216" s="396"/>
      <c r="M216" s="404"/>
      <c r="N216" s="390"/>
      <c r="O216" s="2"/>
    </row>
    <row r="217" spans="2:15" ht="12.75" customHeight="1">
      <c r="B217" s="234" t="s">
        <v>10</v>
      </c>
      <c r="C217" s="387">
        <f>IF('Input Budget Figures'!C234="","",'Input Budget Figures'!C234)</f>
      </c>
      <c r="D217" s="388">
        <f>IF('Input Budget Figures'!D234="","",'Input Budget Figures'!D234)</f>
      </c>
      <c r="F217" s="396">
        <f>+'Input Budget Figures'!J234</f>
        <v>0</v>
      </c>
      <c r="G217" s="399">
        <f>+'Input Budget Figures'!K234</f>
        <v>0</v>
      </c>
      <c r="H217" s="396">
        <f>+'Input Budget Figures'!L234</f>
        <v>0</v>
      </c>
      <c r="I217" s="404">
        <f>+'Input Budget Figures'!M234</f>
        <v>0</v>
      </c>
      <c r="J217" s="396">
        <f>+'Input Budget Figures'!N234</f>
        <v>0</v>
      </c>
      <c r="K217" s="399">
        <f>+'Input Budget Figures'!O234</f>
        <v>0</v>
      </c>
      <c r="L217" s="396">
        <f>+'Input Budget Figures'!P234</f>
        <v>0</v>
      </c>
      <c r="M217" s="404">
        <f>+'Input Budget Figures'!Q234</f>
        <v>0</v>
      </c>
      <c r="N217" s="389">
        <f>+F217+G217+H217+I217+J217+K217+L217+M217</f>
        <v>0</v>
      </c>
      <c r="O217" s="2"/>
    </row>
    <row r="218" spans="2:15" ht="12.75" customHeight="1">
      <c r="B218" s="234" t="s">
        <v>4</v>
      </c>
      <c r="C218" s="387"/>
      <c r="D218" s="388"/>
      <c r="F218" s="396"/>
      <c r="G218" s="399"/>
      <c r="H218" s="396"/>
      <c r="I218" s="404"/>
      <c r="J218" s="396"/>
      <c r="K218" s="399"/>
      <c r="L218" s="396"/>
      <c r="M218" s="404"/>
      <c r="N218" s="390"/>
      <c r="O218" s="2"/>
    </row>
    <row r="219" spans="2:15" ht="12.75" customHeight="1">
      <c r="B219" s="234" t="s">
        <v>46</v>
      </c>
      <c r="C219" s="387">
        <f>IF('Input Budget Figures'!C236="","",'Input Budget Figures'!C236)</f>
      </c>
      <c r="D219" s="388">
        <f>IF('Input Budget Figures'!D236="","",'Input Budget Figures'!D236)</f>
      </c>
      <c r="F219" s="396">
        <f>+'Input Budget Figures'!J236</f>
        <v>0</v>
      </c>
      <c r="G219" s="399">
        <f>+'Input Budget Figures'!K236</f>
        <v>0</v>
      </c>
      <c r="H219" s="396">
        <f>+'Input Budget Figures'!L236</f>
        <v>0</v>
      </c>
      <c r="I219" s="404">
        <f>+'Input Budget Figures'!M236</f>
        <v>0</v>
      </c>
      <c r="J219" s="396">
        <f>+'Input Budget Figures'!N236</f>
        <v>0</v>
      </c>
      <c r="K219" s="399">
        <f>+'Input Budget Figures'!O236</f>
        <v>0</v>
      </c>
      <c r="L219" s="396">
        <f>+'Input Budget Figures'!P236</f>
        <v>0</v>
      </c>
      <c r="M219" s="404">
        <f>+'Input Budget Figures'!Q236</f>
        <v>0</v>
      </c>
      <c r="N219" s="389">
        <f>+F219+G219+H219+I219+J219+K219+L219+M219</f>
        <v>0</v>
      </c>
      <c r="O219" s="2"/>
    </row>
    <row r="220" spans="2:15" ht="12.75" customHeight="1">
      <c r="B220" s="234" t="s">
        <v>4</v>
      </c>
      <c r="C220" s="387"/>
      <c r="D220" s="388"/>
      <c r="F220" s="396"/>
      <c r="G220" s="399"/>
      <c r="H220" s="396"/>
      <c r="I220" s="404"/>
      <c r="J220" s="396"/>
      <c r="K220" s="399"/>
      <c r="L220" s="396"/>
      <c r="M220" s="404"/>
      <c r="N220" s="390"/>
      <c r="O220" s="2"/>
    </row>
    <row r="221" spans="2:15" ht="12.75" customHeight="1">
      <c r="B221" s="234" t="s">
        <v>47</v>
      </c>
      <c r="C221" s="387">
        <f>IF('Input Budget Figures'!C238="","",'Input Budget Figures'!C238)</f>
      </c>
      <c r="D221" s="388">
        <f>IF('Input Budget Figures'!D238="","",'Input Budget Figures'!D238)</f>
      </c>
      <c r="F221" s="396">
        <f>+'Input Budget Figures'!J238</f>
        <v>0</v>
      </c>
      <c r="G221" s="399">
        <f>+'Input Budget Figures'!K238</f>
        <v>0</v>
      </c>
      <c r="H221" s="396">
        <f>+'Input Budget Figures'!L238</f>
        <v>0</v>
      </c>
      <c r="I221" s="404">
        <f>+'Input Budget Figures'!M238</f>
        <v>0</v>
      </c>
      <c r="J221" s="396">
        <f>+'Input Budget Figures'!N238</f>
        <v>0</v>
      </c>
      <c r="K221" s="399">
        <f>+'Input Budget Figures'!O238</f>
        <v>0</v>
      </c>
      <c r="L221" s="396">
        <f>+'Input Budget Figures'!P238</f>
        <v>0</v>
      </c>
      <c r="M221" s="404">
        <f>+'Input Budget Figures'!Q238</f>
        <v>0</v>
      </c>
      <c r="N221" s="389">
        <f>+F221+G221+H221+I221+J221+K221+L221+M221</f>
        <v>0</v>
      </c>
      <c r="O221" s="2"/>
    </row>
    <row r="222" spans="2:15" ht="12.75" customHeight="1">
      <c r="B222" s="234" t="s">
        <v>4</v>
      </c>
      <c r="C222" s="387"/>
      <c r="D222" s="388"/>
      <c r="F222" s="396"/>
      <c r="G222" s="399"/>
      <c r="H222" s="396"/>
      <c r="I222" s="404"/>
      <c r="J222" s="396"/>
      <c r="K222" s="399"/>
      <c r="L222" s="396"/>
      <c r="M222" s="404"/>
      <c r="N222" s="390"/>
      <c r="O222" s="2"/>
    </row>
    <row r="223" spans="2:15" ht="12.75" customHeight="1">
      <c r="B223" s="234" t="s">
        <v>48</v>
      </c>
      <c r="C223" s="387">
        <f>IF('Input Budget Figures'!C240="","",'Input Budget Figures'!C240)</f>
      </c>
      <c r="D223" s="388">
        <f>IF('Input Budget Figures'!D240="","",'Input Budget Figures'!D240)</f>
      </c>
      <c r="F223" s="396">
        <f>+'Input Budget Figures'!J240</f>
        <v>0</v>
      </c>
      <c r="G223" s="399">
        <f>+'Input Budget Figures'!K240</f>
        <v>0</v>
      </c>
      <c r="H223" s="396">
        <f>+'Input Budget Figures'!L240</f>
        <v>0</v>
      </c>
      <c r="I223" s="404">
        <f>+'Input Budget Figures'!M240</f>
        <v>0</v>
      </c>
      <c r="J223" s="396">
        <f>+'Input Budget Figures'!N240</f>
        <v>0</v>
      </c>
      <c r="K223" s="399">
        <f>+'Input Budget Figures'!O240</f>
        <v>0</v>
      </c>
      <c r="L223" s="396">
        <f>+'Input Budget Figures'!P240</f>
        <v>0</v>
      </c>
      <c r="M223" s="404">
        <f>+'Input Budget Figures'!Q240</f>
        <v>0</v>
      </c>
      <c r="N223" s="389">
        <f>+F223+G223+H223+I223+J223+K223+L223+M223</f>
        <v>0</v>
      </c>
      <c r="O223" s="2"/>
    </row>
    <row r="224" spans="2:15" ht="12.75" customHeight="1">
      <c r="B224" s="234" t="s">
        <v>4</v>
      </c>
      <c r="C224" s="387"/>
      <c r="D224" s="388"/>
      <c r="F224" s="423"/>
      <c r="G224" s="424"/>
      <c r="H224" s="423"/>
      <c r="I224" s="425"/>
      <c r="J224" s="423"/>
      <c r="K224" s="424"/>
      <c r="L224" s="423"/>
      <c r="M224" s="425"/>
      <c r="N224" s="426"/>
      <c r="O224" s="2"/>
    </row>
    <row r="225" spans="2:52" s="14" customFormat="1" ht="12.75" customHeight="1">
      <c r="B225" s="293"/>
      <c r="C225" s="351" t="s">
        <v>32</v>
      </c>
      <c r="D225" s="352"/>
      <c r="F225" s="362">
        <f aca="true" t="shared" si="5" ref="F225:N225">SUM(F205:F224)</f>
        <v>0</v>
      </c>
      <c r="G225" s="362">
        <f t="shared" si="5"/>
        <v>0</v>
      </c>
      <c r="H225" s="362">
        <f t="shared" si="5"/>
        <v>0</v>
      </c>
      <c r="I225" s="362">
        <f t="shared" si="5"/>
        <v>0</v>
      </c>
      <c r="J225" s="362">
        <f t="shared" si="5"/>
        <v>0</v>
      </c>
      <c r="K225" s="362">
        <f t="shared" si="5"/>
        <v>0</v>
      </c>
      <c r="L225" s="362">
        <f>SUM(L205:L224)</f>
        <v>0</v>
      </c>
      <c r="M225" s="362">
        <f t="shared" si="5"/>
        <v>0</v>
      </c>
      <c r="N225" s="362">
        <f t="shared" si="5"/>
        <v>0</v>
      </c>
      <c r="O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2:52" s="14" customFormat="1" ht="15.75">
      <c r="B226" s="293"/>
      <c r="C226" s="353"/>
      <c r="D226" s="354"/>
      <c r="F226" s="363"/>
      <c r="G226" s="363"/>
      <c r="H226" s="363"/>
      <c r="I226" s="363"/>
      <c r="J226" s="363"/>
      <c r="K226" s="363"/>
      <c r="L226" s="363"/>
      <c r="M226" s="363"/>
      <c r="N226" s="363"/>
      <c r="O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2:52" s="14" customFormat="1" ht="15.75">
      <c r="B227" s="110"/>
      <c r="C227" s="111"/>
      <c r="D227" s="111"/>
      <c r="F227" s="82"/>
      <c r="G227" s="82"/>
      <c r="H227" s="82"/>
      <c r="I227" s="82"/>
      <c r="J227" s="82"/>
      <c r="K227" s="82"/>
      <c r="L227" s="82"/>
      <c r="M227" s="82"/>
      <c r="N227" s="82"/>
      <c r="O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6:15" ht="15.75">
      <c r="F228" s="9"/>
      <c r="H228" s="9"/>
      <c r="I228" s="9"/>
      <c r="J228" s="9"/>
      <c r="K228" s="9"/>
      <c r="L228" s="9"/>
      <c r="M228" s="9"/>
      <c r="N228" s="2"/>
      <c r="O228" s="2"/>
    </row>
    <row r="229" spans="3:15" ht="15.75">
      <c r="C229" s="6" t="s">
        <v>130</v>
      </c>
      <c r="D229" s="6"/>
      <c r="F229" s="6"/>
      <c r="G229" s="6"/>
      <c r="H229" s="6"/>
      <c r="I229" s="6"/>
      <c r="J229" s="6"/>
      <c r="K229" s="6"/>
      <c r="L229" s="6"/>
      <c r="M229" s="6"/>
      <c r="N229" s="6"/>
      <c r="O229" s="2"/>
    </row>
    <row r="230" spans="3:15" ht="15.75">
      <c r="C230" s="3"/>
      <c r="F230" s="9"/>
      <c r="H230" s="9"/>
      <c r="I230" s="9"/>
      <c r="J230" s="9"/>
      <c r="K230" s="9"/>
      <c r="L230" s="9"/>
      <c r="M230" s="9"/>
      <c r="N230" s="2"/>
      <c r="O230" s="2"/>
    </row>
    <row r="231" spans="3:15" ht="15.75">
      <c r="C231" s="371" t="s">
        <v>35</v>
      </c>
      <c r="D231" s="372"/>
      <c r="F231" s="377" t="s">
        <v>73</v>
      </c>
      <c r="G231" s="377" t="s">
        <v>74</v>
      </c>
      <c r="H231" s="377" t="s">
        <v>75</v>
      </c>
      <c r="I231" s="377" t="s">
        <v>76</v>
      </c>
      <c r="J231" s="377" t="s">
        <v>77</v>
      </c>
      <c r="K231" s="377" t="s">
        <v>78</v>
      </c>
      <c r="L231" s="377" t="s">
        <v>79</v>
      </c>
      <c r="M231" s="377" t="s">
        <v>80</v>
      </c>
      <c r="N231" s="284" t="s">
        <v>98</v>
      </c>
      <c r="O231" s="2"/>
    </row>
    <row r="232" spans="3:52" s="14" customFormat="1" ht="15.75">
      <c r="C232" s="373"/>
      <c r="D232" s="374"/>
      <c r="F232" s="377"/>
      <c r="G232" s="377"/>
      <c r="H232" s="377"/>
      <c r="I232" s="377"/>
      <c r="J232" s="377"/>
      <c r="K232" s="377"/>
      <c r="L232" s="377"/>
      <c r="M232" s="377"/>
      <c r="N232" s="284"/>
      <c r="O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3:52" s="5" customFormat="1" ht="15.75">
      <c r="C233" s="375"/>
      <c r="D233" s="376"/>
      <c r="F233" s="377"/>
      <c r="G233" s="377"/>
      <c r="H233" s="377"/>
      <c r="I233" s="377"/>
      <c r="J233" s="377"/>
      <c r="K233" s="377"/>
      <c r="L233" s="377"/>
      <c r="M233" s="377"/>
      <c r="N233" s="397"/>
      <c r="O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2:15" ht="12.75" customHeight="1">
      <c r="B234" s="234" t="s">
        <v>4</v>
      </c>
      <c r="C234" s="357">
        <f>IF('Input Budget Figures'!C250="","",'Input Budget Figures'!C250)</f>
      </c>
      <c r="D234" s="358">
        <f>IF('Input Budget Figures'!D250="","",'Input Budget Figures'!D250)</f>
      </c>
      <c r="F234" s="370">
        <f>'Input Budget Figures'!J250</f>
        <v>0</v>
      </c>
      <c r="G234" s="403">
        <f>'Input Budget Figures'!K250</f>
        <v>0</v>
      </c>
      <c r="H234" s="405">
        <f>+'Input Budget Figures'!L250</f>
        <v>0</v>
      </c>
      <c r="I234" s="403">
        <f>+'Input Budget Figures'!M250</f>
        <v>0</v>
      </c>
      <c r="J234" s="370">
        <f>'Input Budget Figures'!N250</f>
        <v>0</v>
      </c>
      <c r="K234" s="403">
        <f>'Input Budget Figures'!O250</f>
        <v>0</v>
      </c>
      <c r="L234" s="405">
        <f>+'Input Budget Figures'!P250</f>
        <v>0</v>
      </c>
      <c r="M234" s="403">
        <f>+'Input Budget Figures'!Q250</f>
        <v>0</v>
      </c>
      <c r="N234" s="364">
        <f>+F234+G234+H234+I234+J234+K234+L234+M234</f>
        <v>0</v>
      </c>
      <c r="O234" s="2"/>
    </row>
    <row r="235" spans="2:15" ht="12.75" customHeight="1">
      <c r="B235" s="234" t="s">
        <v>4</v>
      </c>
      <c r="C235" s="355"/>
      <c r="D235" s="356"/>
      <c r="F235" s="366"/>
      <c r="G235" s="400"/>
      <c r="H235" s="402"/>
      <c r="I235" s="400"/>
      <c r="J235" s="366"/>
      <c r="K235" s="400"/>
      <c r="L235" s="402"/>
      <c r="M235" s="400"/>
      <c r="N235" s="365"/>
      <c r="O235" s="2"/>
    </row>
    <row r="236" spans="2:15" ht="12.75" customHeight="1">
      <c r="B236" s="234" t="s">
        <v>5</v>
      </c>
      <c r="C236" s="355">
        <f>IF('Input Budget Figures'!C252="","",'Input Budget Figures'!C252)</f>
      </c>
      <c r="D236" s="356">
        <f>IF('Input Budget Figures'!D252="","",'Input Budget Figures'!D252)</f>
      </c>
      <c r="F236" s="366">
        <f>'Input Budget Figures'!J252</f>
        <v>0</v>
      </c>
      <c r="G236" s="400">
        <f>'Input Budget Figures'!K252</f>
        <v>0</v>
      </c>
      <c r="H236" s="402">
        <f>+'Input Budget Figures'!L252</f>
        <v>0</v>
      </c>
      <c r="I236" s="400">
        <f>+'Input Budget Figures'!M252</f>
        <v>0</v>
      </c>
      <c r="J236" s="366">
        <f>'Input Budget Figures'!N252</f>
        <v>0</v>
      </c>
      <c r="K236" s="400">
        <f>'Input Budget Figures'!O252</f>
        <v>0</v>
      </c>
      <c r="L236" s="402">
        <f>+'Input Budget Figures'!P252</f>
        <v>0</v>
      </c>
      <c r="M236" s="400">
        <f>+'Input Budget Figures'!Q252</f>
        <v>0</v>
      </c>
      <c r="N236" s="364">
        <f>+F236+G236+H236+I236+J236+K236+L236+M236</f>
        <v>0</v>
      </c>
      <c r="O236" s="2"/>
    </row>
    <row r="237" spans="2:15" ht="12.75" customHeight="1">
      <c r="B237" s="234" t="s">
        <v>5</v>
      </c>
      <c r="C237" s="355"/>
      <c r="D237" s="356"/>
      <c r="F237" s="366"/>
      <c r="G237" s="400"/>
      <c r="H237" s="402"/>
      <c r="I237" s="400"/>
      <c r="J237" s="366"/>
      <c r="K237" s="400"/>
      <c r="L237" s="402"/>
      <c r="M237" s="400"/>
      <c r="N237" s="365"/>
      <c r="O237" s="2"/>
    </row>
    <row r="238" spans="2:15" ht="12.75" customHeight="1">
      <c r="B238" s="234" t="s">
        <v>6</v>
      </c>
      <c r="C238" s="355">
        <f>IF('Input Budget Figures'!C254="","",'Input Budget Figures'!C254)</f>
      </c>
      <c r="D238" s="356">
        <f>IF('Input Budget Figures'!D254="","",'Input Budget Figures'!D254)</f>
      </c>
      <c r="F238" s="366">
        <f>'Input Budget Figures'!J254</f>
        <v>0</v>
      </c>
      <c r="G238" s="400">
        <f>'Input Budget Figures'!K254</f>
        <v>0</v>
      </c>
      <c r="H238" s="402">
        <f>+'Input Budget Figures'!L254</f>
        <v>0</v>
      </c>
      <c r="I238" s="400">
        <f>+'Input Budget Figures'!M254</f>
        <v>0</v>
      </c>
      <c r="J238" s="366">
        <f>'Input Budget Figures'!N254</f>
        <v>0</v>
      </c>
      <c r="K238" s="400">
        <f>'Input Budget Figures'!O254</f>
        <v>0</v>
      </c>
      <c r="L238" s="402">
        <f>+'Input Budget Figures'!P254</f>
        <v>0</v>
      </c>
      <c r="M238" s="400">
        <f>+'Input Budget Figures'!Q254</f>
        <v>0</v>
      </c>
      <c r="N238" s="364">
        <f>+F238+G238+H238+I238+J238+K238+L238+M238</f>
        <v>0</v>
      </c>
      <c r="O238" s="2"/>
    </row>
    <row r="239" spans="2:15" ht="12.75" customHeight="1">
      <c r="B239" s="234" t="s">
        <v>6</v>
      </c>
      <c r="C239" s="355"/>
      <c r="D239" s="356"/>
      <c r="F239" s="366"/>
      <c r="G239" s="400"/>
      <c r="H239" s="402"/>
      <c r="I239" s="400"/>
      <c r="J239" s="366"/>
      <c r="K239" s="400"/>
      <c r="L239" s="402"/>
      <c r="M239" s="400"/>
      <c r="N239" s="365"/>
      <c r="O239" s="2"/>
    </row>
    <row r="240" spans="2:15" ht="12.75" customHeight="1">
      <c r="B240" s="234" t="s">
        <v>7</v>
      </c>
      <c r="C240" s="355">
        <f>IF('Input Budget Figures'!C256="","",'Input Budget Figures'!C256)</f>
      </c>
      <c r="D240" s="356">
        <f>IF('Input Budget Figures'!D256="","",'Input Budget Figures'!D256)</f>
      </c>
      <c r="F240" s="366">
        <f>'Input Budget Figures'!J256</f>
        <v>0</v>
      </c>
      <c r="G240" s="400">
        <f>'Input Budget Figures'!K256</f>
        <v>0</v>
      </c>
      <c r="H240" s="402">
        <f>+'Input Budget Figures'!L256</f>
        <v>0</v>
      </c>
      <c r="I240" s="400">
        <f>+'Input Budget Figures'!M256</f>
        <v>0</v>
      </c>
      <c r="J240" s="366">
        <f>'Input Budget Figures'!N256</f>
        <v>0</v>
      </c>
      <c r="K240" s="400">
        <f>'Input Budget Figures'!O256</f>
        <v>0</v>
      </c>
      <c r="L240" s="402">
        <f>+'Input Budget Figures'!P256</f>
        <v>0</v>
      </c>
      <c r="M240" s="400">
        <f>+'Input Budget Figures'!Q256</f>
        <v>0</v>
      </c>
      <c r="N240" s="364">
        <f>+F240+G240+H240+I240+J240+K240+L240+M240</f>
        <v>0</v>
      </c>
      <c r="O240" s="2"/>
    </row>
    <row r="241" spans="2:15" ht="12.75" customHeight="1">
      <c r="B241" s="234" t="s">
        <v>7</v>
      </c>
      <c r="C241" s="355"/>
      <c r="D241" s="356"/>
      <c r="F241" s="366"/>
      <c r="G241" s="400"/>
      <c r="H241" s="402"/>
      <c r="I241" s="400"/>
      <c r="J241" s="366"/>
      <c r="K241" s="400"/>
      <c r="L241" s="402"/>
      <c r="M241" s="400"/>
      <c r="N241" s="365"/>
      <c r="O241" s="2"/>
    </row>
    <row r="242" spans="2:15" ht="12.75" customHeight="1">
      <c r="B242" s="234" t="s">
        <v>8</v>
      </c>
      <c r="C242" s="355">
        <f>IF('Input Budget Figures'!C258="","",'Input Budget Figures'!C258)</f>
      </c>
      <c r="D242" s="356">
        <f>IF('Input Budget Figures'!D258="","",'Input Budget Figures'!D258)</f>
      </c>
      <c r="F242" s="366">
        <f>'Input Budget Figures'!J258</f>
        <v>0</v>
      </c>
      <c r="G242" s="400">
        <f>'Input Budget Figures'!K258</f>
        <v>0</v>
      </c>
      <c r="H242" s="402">
        <f>'Input Budget Figures'!L258</f>
        <v>0</v>
      </c>
      <c r="I242" s="400">
        <f>+'Input Budget Figures'!M258</f>
        <v>0</v>
      </c>
      <c r="J242" s="366">
        <f>'Input Budget Figures'!N258</f>
        <v>0</v>
      </c>
      <c r="K242" s="400">
        <f>'Input Budget Figures'!O258</f>
        <v>0</v>
      </c>
      <c r="L242" s="402">
        <f>'Input Budget Figures'!P258</f>
        <v>0</v>
      </c>
      <c r="M242" s="400">
        <f>+'Input Budget Figures'!Q258</f>
        <v>0</v>
      </c>
      <c r="N242" s="364">
        <f>+F242+G242+H242+I242+J242+K242+L242+M242</f>
        <v>0</v>
      </c>
      <c r="O242" s="2"/>
    </row>
    <row r="243" spans="2:15" ht="12.75" customHeight="1">
      <c r="B243" s="234" t="s">
        <v>8</v>
      </c>
      <c r="C243" s="355"/>
      <c r="D243" s="356"/>
      <c r="F243" s="366"/>
      <c r="G243" s="400"/>
      <c r="H243" s="402"/>
      <c r="I243" s="400"/>
      <c r="J243" s="366"/>
      <c r="K243" s="400"/>
      <c r="L243" s="402"/>
      <c r="M243" s="400"/>
      <c r="N243" s="365"/>
      <c r="O243" s="2"/>
    </row>
    <row r="244" spans="2:15" ht="12.75" customHeight="1">
      <c r="B244" s="234" t="s">
        <v>9</v>
      </c>
      <c r="C244" s="355">
        <f>IF('Input Budget Figures'!C260="","",'Input Budget Figures'!C260)</f>
      </c>
      <c r="D244" s="356">
        <f>IF('Input Budget Figures'!D260="","",'Input Budget Figures'!D260)</f>
      </c>
      <c r="F244" s="366">
        <f>'Input Budget Figures'!J260</f>
        <v>0</v>
      </c>
      <c r="G244" s="400">
        <f>'Input Budget Figures'!K260</f>
        <v>0</v>
      </c>
      <c r="H244" s="402">
        <f>+'Input Budget Figures'!L260</f>
        <v>0</v>
      </c>
      <c r="I244" s="400">
        <f>+'Input Budget Figures'!M260</f>
        <v>0</v>
      </c>
      <c r="J244" s="366">
        <f>'Input Budget Figures'!N260</f>
        <v>0</v>
      </c>
      <c r="K244" s="400">
        <f>'Input Budget Figures'!O260</f>
        <v>0</v>
      </c>
      <c r="L244" s="402">
        <f>+'Input Budget Figures'!P260</f>
        <v>0</v>
      </c>
      <c r="M244" s="400">
        <f>+'Input Budget Figures'!Q260</f>
        <v>0</v>
      </c>
      <c r="N244" s="364">
        <f>+F244+G244+H244+I244+J244+K244+L244+M244</f>
        <v>0</v>
      </c>
      <c r="O244" s="2"/>
    </row>
    <row r="245" spans="2:15" ht="12.75" customHeight="1">
      <c r="B245" s="234" t="s">
        <v>4</v>
      </c>
      <c r="C245" s="355"/>
      <c r="D245" s="356"/>
      <c r="F245" s="366"/>
      <c r="G245" s="400"/>
      <c r="H245" s="402"/>
      <c r="I245" s="400"/>
      <c r="J245" s="366"/>
      <c r="K245" s="400"/>
      <c r="L245" s="402"/>
      <c r="M245" s="400"/>
      <c r="N245" s="365"/>
      <c r="O245" s="2"/>
    </row>
    <row r="246" spans="2:15" ht="12.75" customHeight="1">
      <c r="B246" s="234" t="s">
        <v>10</v>
      </c>
      <c r="C246" s="355">
        <f>IF('Input Budget Figures'!C262="","",'Input Budget Figures'!C262)</f>
      </c>
      <c r="D246" s="356">
        <f>IF('Input Budget Figures'!D262="","",'Input Budget Figures'!D262)</f>
      </c>
      <c r="F246" s="366">
        <f>'Input Budget Figures'!J262</f>
        <v>0</v>
      </c>
      <c r="G246" s="400">
        <f>'Input Budget Figures'!K262</f>
        <v>0</v>
      </c>
      <c r="H246" s="402">
        <f>+'Input Budget Figures'!L262</f>
        <v>0</v>
      </c>
      <c r="I246" s="400">
        <f>+'Input Budget Figures'!M262</f>
        <v>0</v>
      </c>
      <c r="J246" s="366">
        <f>'Input Budget Figures'!N262</f>
        <v>0</v>
      </c>
      <c r="K246" s="400">
        <f>'Input Budget Figures'!O262</f>
        <v>0</v>
      </c>
      <c r="L246" s="402">
        <f>+'Input Budget Figures'!P262</f>
        <v>0</v>
      </c>
      <c r="M246" s="400">
        <f>+'Input Budget Figures'!Q262</f>
        <v>0</v>
      </c>
      <c r="N246" s="364">
        <f>+F246+G246+H246+I246+J246+K246+L246+M246</f>
        <v>0</v>
      </c>
      <c r="O246" s="2"/>
    </row>
    <row r="247" spans="2:15" ht="12.75" customHeight="1">
      <c r="B247" s="234" t="s">
        <v>5</v>
      </c>
      <c r="C247" s="355"/>
      <c r="D247" s="356"/>
      <c r="F247" s="366"/>
      <c r="G247" s="400"/>
      <c r="H247" s="402"/>
      <c r="I247" s="400"/>
      <c r="J247" s="366"/>
      <c r="K247" s="400"/>
      <c r="L247" s="402"/>
      <c r="M247" s="400"/>
      <c r="N247" s="365"/>
      <c r="O247" s="2"/>
    </row>
    <row r="248" spans="2:15" ht="12.75" customHeight="1">
      <c r="B248" s="234" t="s">
        <v>46</v>
      </c>
      <c r="C248" s="355">
        <f>IF('Input Budget Figures'!C264="","",'Input Budget Figures'!C264)</f>
      </c>
      <c r="D248" s="356">
        <f>IF('Input Budget Figures'!D264="","",'Input Budget Figures'!D264)</f>
      </c>
      <c r="F248" s="366">
        <f>'Input Budget Figures'!J264</f>
        <v>0</v>
      </c>
      <c r="G248" s="400">
        <f>'Input Budget Figures'!K264</f>
        <v>0</v>
      </c>
      <c r="H248" s="402">
        <f>+'Input Budget Figures'!L264</f>
        <v>0</v>
      </c>
      <c r="I248" s="400">
        <f>+'Input Budget Figures'!M264</f>
        <v>0</v>
      </c>
      <c r="J248" s="366">
        <f>'Input Budget Figures'!N264</f>
        <v>0</v>
      </c>
      <c r="K248" s="400">
        <f>'Input Budget Figures'!O264</f>
        <v>0</v>
      </c>
      <c r="L248" s="402">
        <f>+'Input Budget Figures'!P264</f>
        <v>0</v>
      </c>
      <c r="M248" s="400">
        <f>+'Input Budget Figures'!Q264</f>
        <v>0</v>
      </c>
      <c r="N248" s="364">
        <f>+F248+G248+H248+I248+J248+K248+L248+M248</f>
        <v>0</v>
      </c>
      <c r="O248" s="2"/>
    </row>
    <row r="249" spans="2:15" ht="12.75" customHeight="1">
      <c r="B249" s="234" t="s">
        <v>6</v>
      </c>
      <c r="C249" s="355"/>
      <c r="D249" s="356"/>
      <c r="F249" s="366"/>
      <c r="G249" s="400"/>
      <c r="H249" s="402"/>
      <c r="I249" s="400"/>
      <c r="J249" s="366"/>
      <c r="K249" s="400"/>
      <c r="L249" s="402"/>
      <c r="M249" s="400"/>
      <c r="N249" s="365"/>
      <c r="O249" s="2"/>
    </row>
    <row r="250" spans="2:15" ht="12.75" customHeight="1">
      <c r="B250" s="234" t="s">
        <v>47</v>
      </c>
      <c r="C250" s="355">
        <f>IF('Input Budget Figures'!C266="","",'Input Budget Figures'!C266)</f>
      </c>
      <c r="D250" s="356">
        <f>IF('Input Budget Figures'!D266="","",'Input Budget Figures'!D266)</f>
      </c>
      <c r="F250" s="366">
        <f>'Input Budget Figures'!J266</f>
        <v>0</v>
      </c>
      <c r="G250" s="400">
        <f>'Input Budget Figures'!K266</f>
        <v>0</v>
      </c>
      <c r="H250" s="402">
        <f>+'Input Budget Figures'!L266</f>
        <v>0</v>
      </c>
      <c r="I250" s="400">
        <f>+'Input Budget Figures'!M266</f>
        <v>0</v>
      </c>
      <c r="J250" s="366">
        <f>'Input Budget Figures'!N266</f>
        <v>0</v>
      </c>
      <c r="K250" s="400">
        <f>'Input Budget Figures'!O266</f>
        <v>0</v>
      </c>
      <c r="L250" s="402">
        <f>+'Input Budget Figures'!P266</f>
        <v>0</v>
      </c>
      <c r="M250" s="400">
        <f>+'Input Budget Figures'!Q266</f>
        <v>0</v>
      </c>
      <c r="N250" s="364">
        <f>+F250+G250+H250+I250+J250+K250+L250+M250</f>
        <v>0</v>
      </c>
      <c r="O250" s="2"/>
    </row>
    <row r="251" spans="2:15" ht="12.75" customHeight="1">
      <c r="B251" s="234" t="s">
        <v>7</v>
      </c>
      <c r="C251" s="355"/>
      <c r="D251" s="356"/>
      <c r="F251" s="366"/>
      <c r="G251" s="400"/>
      <c r="H251" s="402"/>
      <c r="I251" s="400"/>
      <c r="J251" s="366"/>
      <c r="K251" s="400"/>
      <c r="L251" s="402"/>
      <c r="M251" s="400"/>
      <c r="N251" s="365"/>
      <c r="O251" s="2"/>
    </row>
    <row r="252" spans="2:15" ht="12.75" customHeight="1">
      <c r="B252" s="234" t="s">
        <v>48</v>
      </c>
      <c r="C252" s="355">
        <f>IF('Input Budget Figures'!C268="","",'Input Budget Figures'!C268)</f>
      </c>
      <c r="D252" s="356">
        <f>IF('Input Budget Figures'!D268="","",'Input Budget Figures'!D268)</f>
      </c>
      <c r="F252" s="366">
        <f>'Input Budget Figures'!J268</f>
        <v>0</v>
      </c>
      <c r="G252" s="400">
        <f>'Input Budget Figures'!K268</f>
        <v>0</v>
      </c>
      <c r="H252" s="402">
        <f>'Input Budget Figures'!L268</f>
        <v>0</v>
      </c>
      <c r="I252" s="400">
        <f>+'Input Budget Figures'!M268</f>
        <v>0</v>
      </c>
      <c r="J252" s="366">
        <f>'Input Budget Figures'!N268</f>
        <v>0</v>
      </c>
      <c r="K252" s="400">
        <f>'Input Budget Figures'!O268</f>
        <v>0</v>
      </c>
      <c r="L252" s="402">
        <f>'Input Budget Figures'!P268</f>
        <v>0</v>
      </c>
      <c r="M252" s="400">
        <f>+'Input Budget Figures'!Q268</f>
        <v>0</v>
      </c>
      <c r="N252" s="364">
        <f>+F252+G252+H252+I252+J252+K252+L252+M252</f>
        <v>0</v>
      </c>
      <c r="O252" s="2"/>
    </row>
    <row r="253" spans="2:15" ht="12.75" customHeight="1">
      <c r="B253" s="234" t="s">
        <v>8</v>
      </c>
      <c r="C253" s="407"/>
      <c r="D253" s="408"/>
      <c r="F253" s="409"/>
      <c r="G253" s="412"/>
      <c r="H253" s="427"/>
      <c r="I253" s="412"/>
      <c r="J253" s="409"/>
      <c r="K253" s="412"/>
      <c r="L253" s="427"/>
      <c r="M253" s="412"/>
      <c r="N253" s="365"/>
      <c r="O253" s="2"/>
    </row>
    <row r="254" spans="2:52" s="14" customFormat="1" ht="12.75" customHeight="1">
      <c r="B254" s="293"/>
      <c r="C254" s="351" t="s">
        <v>43</v>
      </c>
      <c r="D254" s="352"/>
      <c r="F254" s="341">
        <f aca="true" t="shared" si="6" ref="F254:N254">SUM(F234:F253)</f>
        <v>0</v>
      </c>
      <c r="G254" s="341">
        <f t="shared" si="6"/>
        <v>0</v>
      </c>
      <c r="H254" s="341">
        <f t="shared" si="6"/>
        <v>0</v>
      </c>
      <c r="I254" s="341">
        <f t="shared" si="6"/>
        <v>0</v>
      </c>
      <c r="J254" s="341">
        <f t="shared" si="6"/>
        <v>0</v>
      </c>
      <c r="K254" s="341">
        <f t="shared" si="6"/>
        <v>0</v>
      </c>
      <c r="L254" s="341">
        <f t="shared" si="6"/>
        <v>0</v>
      </c>
      <c r="M254" s="341">
        <f t="shared" si="6"/>
        <v>0</v>
      </c>
      <c r="N254" s="341">
        <f t="shared" si="6"/>
        <v>0</v>
      </c>
      <c r="O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2:52" s="14" customFormat="1" ht="15.75">
      <c r="B255" s="293"/>
      <c r="C255" s="353"/>
      <c r="D255" s="354"/>
      <c r="F255" s="341"/>
      <c r="G255" s="341"/>
      <c r="H255" s="341"/>
      <c r="I255" s="341"/>
      <c r="J255" s="341"/>
      <c r="K255" s="341"/>
      <c r="L255" s="341"/>
      <c r="M255" s="341"/>
      <c r="N255" s="341"/>
      <c r="O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6:15" ht="12.75" customHeight="1">
      <c r="F256" s="9"/>
      <c r="H256" s="9"/>
      <c r="I256" s="9"/>
      <c r="J256" s="9"/>
      <c r="K256" s="9"/>
      <c r="L256" s="9"/>
      <c r="M256" s="9"/>
      <c r="N256" s="2"/>
      <c r="O256" s="2"/>
    </row>
    <row r="257" spans="2:47" s="14" customFormat="1" ht="15.75">
      <c r="B257" s="92"/>
      <c r="C257" s="81"/>
      <c r="D257" s="81"/>
      <c r="F257" s="2"/>
      <c r="H257" s="2"/>
      <c r="I257" s="2"/>
      <c r="J257" s="2"/>
      <c r="K257" s="2"/>
      <c r="L257" s="2"/>
      <c r="M257" s="2"/>
      <c r="N257" s="8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row>
    <row r="258" spans="6:15" ht="47.25">
      <c r="F258" s="83" t="s">
        <v>73</v>
      </c>
      <c r="G258" s="83" t="s">
        <v>74</v>
      </c>
      <c r="H258" s="83" t="s">
        <v>75</v>
      </c>
      <c r="I258" s="83" t="s">
        <v>76</v>
      </c>
      <c r="J258" s="83" t="s">
        <v>77</v>
      </c>
      <c r="K258" s="83" t="s">
        <v>78</v>
      </c>
      <c r="L258" s="83" t="s">
        <v>79</v>
      </c>
      <c r="M258" s="83" t="s">
        <v>80</v>
      </c>
      <c r="N258" s="83" t="s">
        <v>134</v>
      </c>
      <c r="O258" s="2"/>
    </row>
    <row r="259" spans="6:15" ht="15.75">
      <c r="F259" s="83"/>
      <c r="G259" s="83"/>
      <c r="H259" s="83"/>
      <c r="I259" s="83"/>
      <c r="J259" s="83"/>
      <c r="K259" s="83"/>
      <c r="L259" s="83"/>
      <c r="M259" s="83"/>
      <c r="N259" s="2"/>
      <c r="O259" s="2"/>
    </row>
    <row r="260" spans="3:15" ht="15.75" customHeight="1">
      <c r="C260" s="342" t="s">
        <v>118</v>
      </c>
      <c r="D260" s="343"/>
      <c r="F260" s="346">
        <f aca="true" t="shared" si="7" ref="F260:N260">F254+F196+F168+F225+F139+F113+F65</f>
        <v>0</v>
      </c>
      <c r="G260" s="346">
        <f t="shared" si="7"/>
        <v>0</v>
      </c>
      <c r="H260" s="346">
        <f t="shared" si="7"/>
        <v>0</v>
      </c>
      <c r="I260" s="346">
        <f t="shared" si="7"/>
        <v>0</v>
      </c>
      <c r="J260" s="346">
        <f t="shared" si="7"/>
        <v>0</v>
      </c>
      <c r="K260" s="346">
        <f t="shared" si="7"/>
        <v>0</v>
      </c>
      <c r="L260" s="346">
        <f t="shared" si="7"/>
        <v>0</v>
      </c>
      <c r="M260" s="346">
        <f t="shared" si="7"/>
        <v>0</v>
      </c>
      <c r="N260" s="414">
        <f t="shared" si="7"/>
        <v>0</v>
      </c>
      <c r="O260" s="2"/>
    </row>
    <row r="261" spans="3:15" ht="16.5" customHeight="1">
      <c r="C261" s="344"/>
      <c r="D261" s="345"/>
      <c r="F261" s="347"/>
      <c r="G261" s="347"/>
      <c r="H261" s="347"/>
      <c r="I261" s="347"/>
      <c r="J261" s="347"/>
      <c r="K261" s="347"/>
      <c r="L261" s="347"/>
      <c r="M261" s="347"/>
      <c r="N261" s="415"/>
      <c r="O261" s="2"/>
    </row>
    <row r="262" spans="5:15" ht="15.75">
      <c r="E262" s="2"/>
      <c r="G262" s="3"/>
      <c r="I262" s="9"/>
      <c r="J262" s="9"/>
      <c r="K262" s="9"/>
      <c r="L262" s="9"/>
      <c r="M262" s="9"/>
      <c r="O262" s="2"/>
    </row>
    <row r="263" spans="3:15" ht="15.75" customHeight="1">
      <c r="C263" s="113" t="s">
        <v>119</v>
      </c>
      <c r="D263" s="114"/>
      <c r="F263" s="348">
        <f>'Input Budget Figures'!J17</f>
        <v>0</v>
      </c>
      <c r="G263" s="348">
        <f>'Input Budget Figures'!K17</f>
        <v>0</v>
      </c>
      <c r="H263" s="348">
        <f>'Input Budget Figures'!L17</f>
        <v>0</v>
      </c>
      <c r="I263" s="348">
        <f>'Input Budget Figures'!M17</f>
        <v>0</v>
      </c>
      <c r="J263" s="348">
        <f>'Input Budget Figures'!N17</f>
        <v>0</v>
      </c>
      <c r="K263" s="348">
        <f>'Input Budget Figures'!O17</f>
        <v>0</v>
      </c>
      <c r="L263" s="348">
        <f>'Input Budget Figures'!P17</f>
        <v>0</v>
      </c>
      <c r="M263" s="348">
        <f>'Input Budget Figures'!Q17</f>
        <v>0</v>
      </c>
      <c r="N263" s="348">
        <f>SUM(F263:M264)</f>
        <v>0</v>
      </c>
      <c r="O263" s="2"/>
    </row>
    <row r="264" spans="3:15" ht="16.5" customHeight="1">
      <c r="C264" s="115"/>
      <c r="D264" s="116"/>
      <c r="F264" s="349"/>
      <c r="G264" s="349"/>
      <c r="H264" s="349"/>
      <c r="I264" s="349"/>
      <c r="J264" s="349"/>
      <c r="K264" s="349"/>
      <c r="L264" s="349"/>
      <c r="M264" s="349"/>
      <c r="N264" s="349"/>
      <c r="O264" s="2"/>
    </row>
    <row r="265" spans="3:15" ht="15.75">
      <c r="C265" s="350" t="s">
        <v>155</v>
      </c>
      <c r="D265" s="350"/>
      <c r="E265" s="2"/>
      <c r="F265" s="50">
        <f aca="true" t="shared" si="8" ref="F265:M265">IF(ISERROR(F263/F260)=TRUE,0,F263/F260)</f>
        <v>0</v>
      </c>
      <c r="G265" s="50">
        <f t="shared" si="8"/>
        <v>0</v>
      </c>
      <c r="H265" s="50">
        <f t="shared" si="8"/>
        <v>0</v>
      </c>
      <c r="I265" s="50">
        <f t="shared" si="8"/>
        <v>0</v>
      </c>
      <c r="J265" s="50">
        <f t="shared" si="8"/>
        <v>0</v>
      </c>
      <c r="K265" s="50">
        <f t="shared" si="8"/>
        <v>0</v>
      </c>
      <c r="L265" s="50">
        <f t="shared" si="8"/>
        <v>0</v>
      </c>
      <c r="M265" s="50">
        <f t="shared" si="8"/>
        <v>0</v>
      </c>
      <c r="N265" s="50">
        <f>IF(ISERROR(N263/(N260))=TRUE,0,N263/(N260))</f>
        <v>0</v>
      </c>
      <c r="O265" s="2"/>
    </row>
    <row r="266" spans="5:15" ht="15.75">
      <c r="E266" s="2"/>
      <c r="G266" s="3"/>
      <c r="I266" s="9"/>
      <c r="J266" s="9"/>
      <c r="K266" s="9"/>
      <c r="L266" s="9"/>
      <c r="M266" s="9"/>
      <c r="O266" s="2"/>
    </row>
    <row r="267" spans="3:15" ht="15.75" customHeight="1">
      <c r="C267" s="342" t="s">
        <v>55</v>
      </c>
      <c r="D267" s="343"/>
      <c r="F267" s="346">
        <f aca="true" t="shared" si="9" ref="F267:M267">F260-F263</f>
        <v>0</v>
      </c>
      <c r="G267" s="346">
        <f t="shared" si="9"/>
        <v>0</v>
      </c>
      <c r="H267" s="346">
        <f t="shared" si="9"/>
        <v>0</v>
      </c>
      <c r="I267" s="346">
        <f t="shared" si="9"/>
        <v>0</v>
      </c>
      <c r="J267" s="346">
        <f t="shared" si="9"/>
        <v>0</v>
      </c>
      <c r="K267" s="346">
        <f t="shared" si="9"/>
        <v>0</v>
      </c>
      <c r="L267" s="346">
        <f t="shared" si="9"/>
        <v>0</v>
      </c>
      <c r="M267" s="346">
        <f t="shared" si="9"/>
        <v>0</v>
      </c>
      <c r="N267" s="346">
        <f>N260-N263</f>
        <v>0</v>
      </c>
      <c r="O267" s="2"/>
    </row>
    <row r="268" spans="3:15" ht="16.5" customHeight="1">
      <c r="C268" s="344"/>
      <c r="D268" s="345"/>
      <c r="F268" s="347"/>
      <c r="G268" s="347"/>
      <c r="H268" s="347"/>
      <c r="I268" s="347"/>
      <c r="J268" s="347"/>
      <c r="K268" s="347"/>
      <c r="L268" s="347"/>
      <c r="M268" s="347"/>
      <c r="N268" s="347"/>
      <c r="O268" s="2"/>
    </row>
    <row r="269" spans="3:15" ht="15.75">
      <c r="C269" s="350" t="s">
        <v>136</v>
      </c>
      <c r="D269" s="350"/>
      <c r="F269" s="51">
        <f>'Input Budget Figures'!J23</f>
        <v>0</v>
      </c>
      <c r="G269" s="51">
        <f>'Input Budget Figures'!K23</f>
        <v>0</v>
      </c>
      <c r="H269" s="51">
        <f>'Input Budget Figures'!L23</f>
        <v>0</v>
      </c>
      <c r="I269" s="51">
        <f>'Input Budget Figures'!M23</f>
        <v>0</v>
      </c>
      <c r="J269" s="51">
        <f>'Input Budget Figures'!N23</f>
        <v>0</v>
      </c>
      <c r="K269" s="51">
        <f>'Input Budget Figures'!O23</f>
        <v>0</v>
      </c>
      <c r="L269" s="51">
        <f>'Input Budget Figures'!P23</f>
        <v>0</v>
      </c>
      <c r="M269" s="51">
        <f>'Input Budget Figures'!Q23</f>
        <v>0</v>
      </c>
      <c r="N269" s="51" t="e">
        <f>'Input Budget Figures'!R23</f>
        <v>#DIV/0!</v>
      </c>
      <c r="O269" s="2"/>
    </row>
    <row r="270" spans="5:15" ht="15.75">
      <c r="E270" s="2"/>
      <c r="G270" s="3"/>
      <c r="I270" s="9"/>
      <c r="J270" s="9"/>
      <c r="K270" s="9"/>
      <c r="L270" s="9"/>
      <c r="M270" s="9"/>
      <c r="O270" s="2"/>
    </row>
    <row r="271" spans="5:13" ht="15.75">
      <c r="E271" s="2"/>
      <c r="G271" s="3"/>
      <c r="I271" s="9"/>
      <c r="J271" s="9"/>
      <c r="K271" s="9"/>
      <c r="L271" s="9"/>
      <c r="M271" s="9"/>
    </row>
    <row r="272" spans="5:13" ht="15.75">
      <c r="E272" s="2"/>
      <c r="G272" s="3"/>
      <c r="I272" s="9"/>
      <c r="J272" s="9"/>
      <c r="K272" s="9"/>
      <c r="L272" s="9"/>
      <c r="M272" s="9"/>
    </row>
    <row r="273" spans="5:13" ht="15.75">
      <c r="E273" s="2"/>
      <c r="G273" s="3"/>
      <c r="I273" s="9"/>
      <c r="J273" s="9"/>
      <c r="K273" s="9"/>
      <c r="L273" s="9"/>
      <c r="M273" s="9"/>
    </row>
    <row r="274" spans="5:13" ht="15.75">
      <c r="E274" s="2"/>
      <c r="G274" s="3"/>
      <c r="I274" s="9"/>
      <c r="J274" s="9"/>
      <c r="K274" s="9"/>
      <c r="L274" s="9"/>
      <c r="M274" s="9"/>
    </row>
    <row r="275" spans="5:13" ht="15.75">
      <c r="E275" s="2"/>
      <c r="G275" s="3"/>
      <c r="I275" s="9"/>
      <c r="J275" s="9"/>
      <c r="K275" s="9"/>
      <c r="L275" s="9"/>
      <c r="M275" s="9"/>
    </row>
    <row r="276" spans="5:13" ht="15.75">
      <c r="E276" s="2"/>
      <c r="G276" s="3"/>
      <c r="I276" s="9"/>
      <c r="J276" s="9"/>
      <c r="K276" s="9"/>
      <c r="L276" s="9"/>
      <c r="M276" s="9"/>
    </row>
    <row r="277" spans="5:13" ht="15.75">
      <c r="E277" s="2"/>
      <c r="G277" s="3"/>
      <c r="I277" s="9"/>
      <c r="J277" s="9"/>
      <c r="K277" s="9"/>
      <c r="L277" s="9"/>
      <c r="M277" s="9"/>
    </row>
    <row r="278" spans="5:13" ht="15.75">
      <c r="E278" s="2"/>
      <c r="G278" s="3"/>
      <c r="I278" s="9"/>
      <c r="J278" s="9"/>
      <c r="K278" s="9"/>
      <c r="L278" s="9"/>
      <c r="M278" s="9"/>
    </row>
    <row r="279" spans="5:13" ht="15.75">
      <c r="E279" s="2"/>
      <c r="G279" s="3"/>
      <c r="I279" s="9"/>
      <c r="J279" s="9"/>
      <c r="K279" s="9"/>
      <c r="L279" s="9"/>
      <c r="M279" s="9"/>
    </row>
    <row r="280" spans="5:13" ht="15.75">
      <c r="E280" s="2"/>
      <c r="G280" s="3"/>
      <c r="I280" s="9"/>
      <c r="J280" s="9"/>
      <c r="K280" s="9"/>
      <c r="L280" s="9"/>
      <c r="M280" s="9"/>
    </row>
    <row r="281" spans="5:13" ht="15.75">
      <c r="E281" s="2"/>
      <c r="G281" s="3"/>
      <c r="I281" s="9"/>
      <c r="J281" s="9"/>
      <c r="K281" s="9"/>
      <c r="L281" s="9"/>
      <c r="M281" s="9"/>
    </row>
    <row r="282" spans="5:13" ht="15.75">
      <c r="E282" s="2"/>
      <c r="G282" s="3"/>
      <c r="I282" s="9"/>
      <c r="J282" s="9"/>
      <c r="K282" s="9"/>
      <c r="L282" s="9"/>
      <c r="M282" s="9"/>
    </row>
    <row r="283" spans="5:13" ht="15.75">
      <c r="E283" s="2"/>
      <c r="G283" s="3"/>
      <c r="I283" s="9"/>
      <c r="J283" s="9"/>
      <c r="K283" s="9"/>
      <c r="L283" s="9"/>
      <c r="M283" s="9"/>
    </row>
    <row r="284" spans="5:13" ht="15.75">
      <c r="E284" s="2"/>
      <c r="G284" s="3"/>
      <c r="I284" s="9"/>
      <c r="J284" s="9"/>
      <c r="K284" s="9"/>
      <c r="L284" s="9"/>
      <c r="M284" s="9"/>
    </row>
    <row r="285" spans="5:13" ht="15.75">
      <c r="E285" s="2"/>
      <c r="G285" s="3"/>
      <c r="I285" s="9"/>
      <c r="J285" s="9"/>
      <c r="K285" s="9"/>
      <c r="L285" s="9"/>
      <c r="M285" s="9"/>
    </row>
    <row r="286" spans="5:13" ht="15.75">
      <c r="E286" s="2"/>
      <c r="G286" s="3"/>
      <c r="I286" s="9"/>
      <c r="J286" s="9"/>
      <c r="K286" s="9"/>
      <c r="L286" s="9"/>
      <c r="M286" s="9"/>
    </row>
    <row r="287" spans="5:13" ht="15.75">
      <c r="E287" s="2"/>
      <c r="G287" s="3"/>
      <c r="I287" s="9"/>
      <c r="J287" s="9"/>
      <c r="K287" s="9"/>
      <c r="L287" s="9"/>
      <c r="M287" s="9"/>
    </row>
    <row r="288" spans="5:13" ht="15.75">
      <c r="E288" s="2"/>
      <c r="G288" s="3"/>
      <c r="I288" s="9"/>
      <c r="J288" s="9"/>
      <c r="K288" s="9"/>
      <c r="L288" s="9"/>
      <c r="M288" s="9"/>
    </row>
    <row r="289" spans="5:13" ht="15.75">
      <c r="E289" s="2"/>
      <c r="G289" s="3"/>
      <c r="I289" s="9"/>
      <c r="J289" s="9"/>
      <c r="K289" s="9"/>
      <c r="L289" s="9"/>
      <c r="M289" s="9"/>
    </row>
    <row r="290" spans="5:13" ht="15.75">
      <c r="E290" s="2"/>
      <c r="G290" s="3"/>
      <c r="I290" s="9"/>
      <c r="J290" s="9"/>
      <c r="K290" s="9"/>
      <c r="L290" s="9"/>
      <c r="M290" s="9"/>
    </row>
    <row r="291" spans="5:13" ht="15.75">
      <c r="E291" s="2"/>
      <c r="G291" s="3"/>
      <c r="I291" s="9"/>
      <c r="J291" s="9"/>
      <c r="K291" s="9"/>
      <c r="L291" s="9"/>
      <c r="M291" s="9"/>
    </row>
    <row r="292" spans="5:13" ht="15.75">
      <c r="E292" s="2"/>
      <c r="G292" s="3"/>
      <c r="I292" s="9"/>
      <c r="J292" s="9"/>
      <c r="K292" s="9"/>
      <c r="L292" s="9"/>
      <c r="M292" s="9"/>
    </row>
    <row r="293" spans="5:13" ht="15.75">
      <c r="E293" s="2"/>
      <c r="G293" s="3"/>
      <c r="I293" s="9"/>
      <c r="J293" s="9"/>
      <c r="K293" s="9"/>
      <c r="L293" s="9"/>
      <c r="M293" s="9"/>
    </row>
    <row r="294" spans="5:13" ht="15.75">
      <c r="E294" s="2"/>
      <c r="G294" s="3"/>
      <c r="I294" s="9"/>
      <c r="J294" s="9"/>
      <c r="K294" s="9"/>
      <c r="L294" s="9"/>
      <c r="M294" s="9"/>
    </row>
    <row r="295" spans="5:13" ht="15.75">
      <c r="E295" s="2"/>
      <c r="G295" s="3"/>
      <c r="I295" s="9"/>
      <c r="J295" s="9"/>
      <c r="K295" s="9"/>
      <c r="L295" s="9"/>
      <c r="M295" s="9"/>
    </row>
    <row r="296" spans="5:13" ht="15.75">
      <c r="E296" s="2"/>
      <c r="G296" s="3"/>
      <c r="I296" s="9"/>
      <c r="J296" s="9"/>
      <c r="K296" s="9"/>
      <c r="L296" s="9"/>
      <c r="M296" s="9"/>
    </row>
    <row r="297" spans="5:13" ht="15.75">
      <c r="E297" s="2"/>
      <c r="G297" s="3"/>
      <c r="I297" s="9"/>
      <c r="J297" s="9"/>
      <c r="K297" s="9"/>
      <c r="L297" s="9"/>
      <c r="M297" s="9"/>
    </row>
    <row r="298" spans="5:13" ht="15.75">
      <c r="E298" s="2"/>
      <c r="G298" s="3"/>
      <c r="I298" s="9"/>
      <c r="J298" s="9"/>
      <c r="K298" s="9"/>
      <c r="L298" s="9"/>
      <c r="M298" s="9"/>
    </row>
    <row r="299" spans="5:13" ht="15.75">
      <c r="E299" s="2"/>
      <c r="G299" s="3"/>
      <c r="I299" s="9"/>
      <c r="J299" s="9"/>
      <c r="K299" s="9"/>
      <c r="L299" s="9"/>
      <c r="M299" s="9"/>
    </row>
    <row r="300" spans="5:13" ht="15.75">
      <c r="E300" s="2"/>
      <c r="G300" s="3"/>
      <c r="I300" s="9"/>
      <c r="J300" s="9"/>
      <c r="K300" s="9"/>
      <c r="L300" s="9"/>
      <c r="M300" s="9"/>
    </row>
    <row r="301" spans="5:13" ht="15.75">
      <c r="E301" s="2"/>
      <c r="G301" s="3"/>
      <c r="I301" s="9"/>
      <c r="J301" s="9"/>
      <c r="K301" s="9"/>
      <c r="L301" s="9"/>
      <c r="M301" s="9"/>
    </row>
    <row r="302" spans="5:13" ht="15.75">
      <c r="E302" s="2"/>
      <c r="G302" s="3"/>
      <c r="I302" s="9"/>
      <c r="J302" s="9"/>
      <c r="K302" s="9"/>
      <c r="L302" s="9"/>
      <c r="M302" s="9"/>
    </row>
    <row r="303" spans="5:13" ht="15.75">
      <c r="E303" s="2"/>
      <c r="G303" s="3"/>
      <c r="I303" s="9"/>
      <c r="J303" s="9"/>
      <c r="K303" s="9"/>
      <c r="L303" s="9"/>
      <c r="M303" s="9"/>
    </row>
    <row r="304" spans="5:13" ht="15.75">
      <c r="E304" s="2"/>
      <c r="G304" s="3"/>
      <c r="I304" s="9"/>
      <c r="J304" s="9"/>
      <c r="K304" s="9"/>
      <c r="L304" s="9"/>
      <c r="M304" s="9"/>
    </row>
    <row r="305" spans="5:13" ht="15.75">
      <c r="E305" s="2"/>
      <c r="G305" s="3"/>
      <c r="I305" s="9"/>
      <c r="J305" s="9"/>
      <c r="K305" s="9"/>
      <c r="L305" s="9"/>
      <c r="M305" s="9"/>
    </row>
    <row r="306" spans="5:13" ht="15.75">
      <c r="E306" s="2"/>
      <c r="G306" s="3"/>
      <c r="I306" s="9"/>
      <c r="J306" s="9"/>
      <c r="K306" s="9"/>
      <c r="L306" s="9"/>
      <c r="M306" s="9"/>
    </row>
    <row r="307" spans="5:13" ht="15.75">
      <c r="E307" s="2"/>
      <c r="G307" s="3"/>
      <c r="I307" s="9"/>
      <c r="J307" s="9"/>
      <c r="K307" s="9"/>
      <c r="L307" s="9"/>
      <c r="M307" s="9"/>
    </row>
    <row r="308" spans="5:13" ht="15.75">
      <c r="E308" s="2"/>
      <c r="G308" s="3"/>
      <c r="I308" s="9"/>
      <c r="J308" s="9"/>
      <c r="K308" s="9"/>
      <c r="L308" s="9"/>
      <c r="M308" s="9"/>
    </row>
    <row r="309" spans="5:13" ht="15.75">
      <c r="E309" s="2"/>
      <c r="G309" s="3"/>
      <c r="I309" s="9"/>
      <c r="J309" s="9"/>
      <c r="K309" s="9"/>
      <c r="L309" s="9"/>
      <c r="M309" s="9"/>
    </row>
    <row r="310" spans="5:13" ht="15.75">
      <c r="E310" s="2"/>
      <c r="G310" s="3"/>
      <c r="I310" s="9"/>
      <c r="J310" s="9"/>
      <c r="K310" s="9"/>
      <c r="L310" s="9"/>
      <c r="M310" s="9"/>
    </row>
    <row r="311" spans="5:13" ht="15.75">
      <c r="E311" s="2"/>
      <c r="G311" s="3"/>
      <c r="I311" s="9"/>
      <c r="J311" s="9"/>
      <c r="K311" s="9"/>
      <c r="L311" s="9"/>
      <c r="M311" s="9"/>
    </row>
    <row r="312" spans="5:13" ht="15.75">
      <c r="E312" s="2"/>
      <c r="G312" s="3"/>
      <c r="I312" s="9"/>
      <c r="J312" s="9"/>
      <c r="K312" s="9"/>
      <c r="L312" s="9"/>
      <c r="M312" s="9"/>
    </row>
    <row r="313" spans="5:13" ht="15.75">
      <c r="E313" s="2"/>
      <c r="G313" s="3"/>
      <c r="I313" s="9"/>
      <c r="J313" s="9"/>
      <c r="K313" s="9"/>
      <c r="L313" s="9"/>
      <c r="M313" s="9"/>
    </row>
    <row r="314" spans="5:13" ht="15.75">
      <c r="E314" s="2"/>
      <c r="G314" s="3"/>
      <c r="I314" s="9"/>
      <c r="J314" s="9"/>
      <c r="K314" s="9"/>
      <c r="L314" s="9"/>
      <c r="M314" s="9"/>
    </row>
    <row r="315" spans="5:13" ht="15.75">
      <c r="E315" s="2"/>
      <c r="G315" s="3"/>
      <c r="I315" s="9"/>
      <c r="J315" s="9"/>
      <c r="K315" s="9"/>
      <c r="L315" s="9"/>
      <c r="M315" s="9"/>
    </row>
    <row r="316" spans="5:13" ht="15.75">
      <c r="E316" s="2"/>
      <c r="G316" s="3"/>
      <c r="I316" s="9"/>
      <c r="J316" s="9"/>
      <c r="K316" s="9"/>
      <c r="L316" s="9"/>
      <c r="M316" s="9"/>
    </row>
    <row r="317" spans="5:13" ht="15.75">
      <c r="E317" s="2"/>
      <c r="G317" s="3"/>
      <c r="I317" s="9"/>
      <c r="J317" s="9"/>
      <c r="K317" s="9"/>
      <c r="L317" s="9"/>
      <c r="M317" s="9"/>
    </row>
    <row r="318" spans="5:13" ht="15.75">
      <c r="E318" s="2"/>
      <c r="G318" s="3"/>
      <c r="I318" s="9"/>
      <c r="J318" s="9"/>
      <c r="K318" s="9"/>
      <c r="L318" s="9"/>
      <c r="M318" s="9"/>
    </row>
    <row r="319" spans="5:13" ht="15.75">
      <c r="E319" s="2"/>
      <c r="G319" s="3"/>
      <c r="I319" s="9"/>
      <c r="J319" s="9"/>
      <c r="K319" s="9"/>
      <c r="L319" s="9"/>
      <c r="M319" s="9"/>
    </row>
    <row r="320" spans="5:13" ht="15.75">
      <c r="E320" s="2"/>
      <c r="G320" s="3"/>
      <c r="I320" s="9"/>
      <c r="J320" s="9"/>
      <c r="K320" s="9"/>
      <c r="L320" s="9"/>
      <c r="M320" s="9"/>
    </row>
    <row r="321" spans="5:13" ht="15.75">
      <c r="E321" s="2"/>
      <c r="G321" s="3"/>
      <c r="I321" s="9"/>
      <c r="J321" s="9"/>
      <c r="K321" s="9"/>
      <c r="L321" s="9"/>
      <c r="M321" s="9"/>
    </row>
    <row r="322" spans="5:13" ht="15.75">
      <c r="E322" s="2"/>
      <c r="G322" s="3"/>
      <c r="I322" s="9"/>
      <c r="J322" s="9"/>
      <c r="K322" s="9"/>
      <c r="L322" s="9"/>
      <c r="M322" s="9"/>
    </row>
    <row r="323" spans="5:13" ht="15.75">
      <c r="E323" s="2"/>
      <c r="G323" s="3"/>
      <c r="I323" s="9"/>
      <c r="J323" s="9"/>
      <c r="K323" s="9"/>
      <c r="L323" s="9"/>
      <c r="M323" s="9"/>
    </row>
    <row r="324" spans="5:13" ht="15.75">
      <c r="E324" s="2"/>
      <c r="G324" s="3"/>
      <c r="I324" s="9"/>
      <c r="J324" s="9"/>
      <c r="K324" s="9"/>
      <c r="L324" s="9"/>
      <c r="M324" s="9"/>
    </row>
    <row r="325" spans="5:13" ht="15.75">
      <c r="E325" s="2"/>
      <c r="G325" s="3"/>
      <c r="I325" s="9"/>
      <c r="J325" s="9"/>
      <c r="K325" s="9"/>
      <c r="L325" s="9"/>
      <c r="M325" s="9"/>
    </row>
    <row r="326" spans="5:13" ht="15.75">
      <c r="E326" s="2"/>
      <c r="G326" s="3"/>
      <c r="I326" s="9"/>
      <c r="J326" s="9"/>
      <c r="K326" s="9"/>
      <c r="L326" s="9"/>
      <c r="M326" s="9"/>
    </row>
    <row r="327" spans="5:13" ht="15.75">
      <c r="E327" s="2"/>
      <c r="G327" s="3"/>
      <c r="I327" s="9"/>
      <c r="J327" s="9"/>
      <c r="K327" s="9"/>
      <c r="L327" s="9"/>
      <c r="M327" s="9"/>
    </row>
    <row r="328" spans="5:13" ht="15.75">
      <c r="E328" s="2"/>
      <c r="G328" s="3"/>
      <c r="I328" s="9"/>
      <c r="J328" s="9"/>
      <c r="K328" s="9"/>
      <c r="L328" s="9"/>
      <c r="M328" s="9"/>
    </row>
    <row r="329" spans="5:13" ht="15.75">
      <c r="E329" s="2"/>
      <c r="G329" s="3"/>
      <c r="I329" s="9"/>
      <c r="J329" s="9"/>
      <c r="K329" s="9"/>
      <c r="L329" s="9"/>
      <c r="M329" s="9"/>
    </row>
    <row r="330" spans="5:13" ht="15.75">
      <c r="E330" s="2"/>
      <c r="G330" s="3"/>
      <c r="I330" s="9"/>
      <c r="J330" s="9"/>
      <c r="K330" s="9"/>
      <c r="L330" s="9"/>
      <c r="M330" s="9"/>
    </row>
    <row r="331" spans="5:13" ht="15.75">
      <c r="E331" s="2"/>
      <c r="G331" s="3"/>
      <c r="I331" s="9"/>
      <c r="J331" s="9"/>
      <c r="K331" s="9"/>
      <c r="L331" s="9"/>
      <c r="M331" s="9"/>
    </row>
    <row r="332" spans="5:13" ht="15.75">
      <c r="E332" s="2"/>
      <c r="G332" s="3"/>
      <c r="I332" s="9"/>
      <c r="J332" s="9"/>
      <c r="K332" s="9"/>
      <c r="L332" s="9"/>
      <c r="M332" s="9"/>
    </row>
    <row r="333" spans="5:13" ht="15.75">
      <c r="E333" s="2"/>
      <c r="G333" s="3"/>
      <c r="I333" s="9"/>
      <c r="J333" s="9"/>
      <c r="K333" s="9"/>
      <c r="L333" s="9"/>
      <c r="M333" s="9"/>
    </row>
    <row r="334" spans="5:13" ht="15.75">
      <c r="E334" s="2"/>
      <c r="G334" s="3"/>
      <c r="I334" s="9"/>
      <c r="J334" s="9"/>
      <c r="K334" s="9"/>
      <c r="L334" s="9"/>
      <c r="M334" s="9"/>
    </row>
    <row r="335" spans="5:13" ht="15.75">
      <c r="E335" s="2"/>
      <c r="G335" s="3"/>
      <c r="I335" s="9"/>
      <c r="J335" s="9"/>
      <c r="K335" s="9"/>
      <c r="L335" s="9"/>
      <c r="M335" s="9"/>
    </row>
    <row r="336" spans="5:13" ht="15.75">
      <c r="E336" s="2"/>
      <c r="G336" s="3"/>
      <c r="I336" s="9"/>
      <c r="J336" s="9"/>
      <c r="K336" s="9"/>
      <c r="L336" s="9"/>
      <c r="M336" s="9"/>
    </row>
    <row r="337" spans="5:13" ht="15.75">
      <c r="E337" s="2"/>
      <c r="G337" s="3"/>
      <c r="I337" s="9"/>
      <c r="J337" s="9"/>
      <c r="K337" s="9"/>
      <c r="L337" s="9"/>
      <c r="M337" s="9"/>
    </row>
    <row r="338" spans="5:13" ht="15.75">
      <c r="E338" s="2"/>
      <c r="G338" s="3"/>
      <c r="I338" s="9"/>
      <c r="J338" s="9"/>
      <c r="K338" s="9"/>
      <c r="L338" s="9"/>
      <c r="M338" s="9"/>
    </row>
    <row r="339" spans="5:13" ht="15.75">
      <c r="E339" s="2"/>
      <c r="G339" s="3"/>
      <c r="I339" s="9"/>
      <c r="J339" s="9"/>
      <c r="K339" s="9"/>
      <c r="L339" s="9"/>
      <c r="M339" s="9"/>
    </row>
    <row r="340" spans="5:13" ht="15.75">
      <c r="E340" s="2"/>
      <c r="G340" s="3"/>
      <c r="I340" s="9"/>
      <c r="J340" s="9"/>
      <c r="K340" s="9"/>
      <c r="L340" s="9"/>
      <c r="M340" s="9"/>
    </row>
    <row r="341" spans="5:13" ht="15.75">
      <c r="E341" s="2"/>
      <c r="G341" s="3"/>
      <c r="I341" s="9"/>
      <c r="J341" s="9"/>
      <c r="K341" s="9"/>
      <c r="L341" s="9"/>
      <c r="M341" s="9"/>
    </row>
    <row r="342" spans="5:13" ht="15.75">
      <c r="E342" s="2"/>
      <c r="G342" s="3"/>
      <c r="I342" s="9"/>
      <c r="J342" s="9"/>
      <c r="K342" s="9"/>
      <c r="L342" s="9"/>
      <c r="M342" s="9"/>
    </row>
    <row r="343" spans="5:13" ht="15.75">
      <c r="E343" s="2"/>
      <c r="G343" s="3"/>
      <c r="I343" s="9"/>
      <c r="J343" s="9"/>
      <c r="K343" s="9"/>
      <c r="L343" s="9"/>
      <c r="M343" s="9"/>
    </row>
    <row r="344" spans="5:13" ht="15.75">
      <c r="E344" s="2"/>
      <c r="G344" s="3"/>
      <c r="I344" s="9"/>
      <c r="J344" s="9"/>
      <c r="K344" s="9"/>
      <c r="L344" s="9"/>
      <c r="M344" s="9"/>
    </row>
    <row r="345" spans="5:13" ht="15.75">
      <c r="E345" s="2"/>
      <c r="G345" s="3"/>
      <c r="I345" s="9"/>
      <c r="J345" s="9"/>
      <c r="K345" s="9"/>
      <c r="L345" s="9"/>
      <c r="M345" s="9"/>
    </row>
    <row r="346" spans="5:13" ht="15.75">
      <c r="E346" s="2"/>
      <c r="G346" s="3"/>
      <c r="I346" s="9"/>
      <c r="J346" s="9"/>
      <c r="K346" s="9"/>
      <c r="L346" s="9"/>
      <c r="M346" s="9"/>
    </row>
    <row r="347" spans="5:13" ht="15.75">
      <c r="E347" s="2"/>
      <c r="G347" s="3"/>
      <c r="I347" s="9"/>
      <c r="J347" s="9"/>
      <c r="K347" s="9"/>
      <c r="L347" s="9"/>
      <c r="M347" s="9"/>
    </row>
    <row r="348" spans="5:13" ht="15.75">
      <c r="E348" s="2"/>
      <c r="G348" s="3"/>
      <c r="I348" s="9"/>
      <c r="J348" s="9"/>
      <c r="K348" s="9"/>
      <c r="L348" s="9"/>
      <c r="M348" s="9"/>
    </row>
    <row r="349" spans="5:13" ht="15.75">
      <c r="E349" s="2"/>
      <c r="G349" s="3"/>
      <c r="I349" s="9"/>
      <c r="J349" s="9"/>
      <c r="K349" s="9"/>
      <c r="L349" s="9"/>
      <c r="M349" s="9"/>
    </row>
    <row r="350" spans="5:13" ht="15.75">
      <c r="E350" s="2"/>
      <c r="G350" s="3"/>
      <c r="I350" s="9"/>
      <c r="J350" s="9"/>
      <c r="K350" s="9"/>
      <c r="L350" s="9"/>
      <c r="M350" s="9"/>
    </row>
    <row r="351" spans="5:13" ht="15.75">
      <c r="E351" s="2"/>
      <c r="G351" s="3"/>
      <c r="I351" s="9"/>
      <c r="J351" s="9"/>
      <c r="K351" s="9"/>
      <c r="L351" s="9"/>
      <c r="M351" s="9"/>
    </row>
    <row r="352" spans="5:13" ht="15.75">
      <c r="E352" s="2"/>
      <c r="G352" s="3"/>
      <c r="I352" s="9"/>
      <c r="J352" s="9"/>
      <c r="K352" s="9"/>
      <c r="L352" s="9"/>
      <c r="M352" s="9"/>
    </row>
    <row r="353" spans="5:13" ht="15.75">
      <c r="E353" s="2"/>
      <c r="G353" s="3"/>
      <c r="I353" s="9"/>
      <c r="J353" s="9"/>
      <c r="K353" s="9"/>
      <c r="L353" s="9"/>
      <c r="M353" s="9"/>
    </row>
    <row r="354" spans="5:13" ht="15.75">
      <c r="E354" s="2"/>
      <c r="G354" s="3"/>
      <c r="I354" s="9"/>
      <c r="J354" s="9"/>
      <c r="K354" s="9"/>
      <c r="L354" s="9"/>
      <c r="M354" s="9"/>
    </row>
    <row r="355" spans="5:13" ht="15.75">
      <c r="E355" s="2"/>
      <c r="G355" s="3"/>
      <c r="I355" s="9"/>
      <c r="J355" s="9"/>
      <c r="K355" s="9"/>
      <c r="L355" s="9"/>
      <c r="M355" s="9"/>
    </row>
    <row r="356" spans="5:13" ht="15.75">
      <c r="E356" s="2"/>
      <c r="G356" s="3"/>
      <c r="I356" s="9"/>
      <c r="J356" s="9"/>
      <c r="K356" s="9"/>
      <c r="L356" s="9"/>
      <c r="M356" s="9"/>
    </row>
    <row r="357" spans="5:13" ht="15.75">
      <c r="E357" s="2"/>
      <c r="G357" s="3"/>
      <c r="I357" s="9"/>
      <c r="J357" s="9"/>
      <c r="K357" s="9"/>
      <c r="L357" s="9"/>
      <c r="M357" s="9"/>
    </row>
    <row r="358" spans="5:13" ht="15.75">
      <c r="E358" s="2"/>
      <c r="G358" s="3"/>
      <c r="I358" s="9"/>
      <c r="J358" s="9"/>
      <c r="K358" s="9"/>
      <c r="L358" s="9"/>
      <c r="M358" s="9"/>
    </row>
    <row r="359" spans="5:13" ht="15.75">
      <c r="E359" s="2"/>
      <c r="G359" s="3"/>
      <c r="I359" s="9"/>
      <c r="J359" s="9"/>
      <c r="K359" s="9"/>
      <c r="L359" s="9"/>
      <c r="M359" s="9"/>
    </row>
    <row r="360" spans="5:13" ht="15.75">
      <c r="E360" s="2"/>
      <c r="G360" s="3"/>
      <c r="I360" s="9"/>
      <c r="J360" s="9"/>
      <c r="K360" s="9"/>
      <c r="L360" s="9"/>
      <c r="M360" s="9"/>
    </row>
    <row r="361" spans="5:13" ht="15.75">
      <c r="E361" s="2"/>
      <c r="G361" s="3"/>
      <c r="I361" s="9"/>
      <c r="J361" s="9"/>
      <c r="K361" s="9"/>
      <c r="L361" s="9"/>
      <c r="M361" s="9"/>
    </row>
    <row r="362" spans="5:13" ht="15.75">
      <c r="E362" s="2"/>
      <c r="G362" s="3"/>
      <c r="I362" s="9"/>
      <c r="J362" s="9"/>
      <c r="K362" s="9"/>
      <c r="L362" s="9"/>
      <c r="M362" s="9"/>
    </row>
    <row r="363" spans="5:13" ht="15.75">
      <c r="E363" s="2"/>
      <c r="G363" s="3"/>
      <c r="I363" s="9"/>
      <c r="J363" s="9"/>
      <c r="K363" s="9"/>
      <c r="L363" s="9"/>
      <c r="M363" s="9"/>
    </row>
    <row r="364" spans="5:13" ht="15.75">
      <c r="E364" s="2"/>
      <c r="G364" s="3"/>
      <c r="I364" s="9"/>
      <c r="J364" s="9"/>
      <c r="K364" s="9"/>
      <c r="L364" s="9"/>
      <c r="M364" s="9"/>
    </row>
    <row r="365" spans="5:13" ht="15.75">
      <c r="E365" s="2"/>
      <c r="G365" s="3"/>
      <c r="I365" s="9"/>
      <c r="J365" s="9"/>
      <c r="K365" s="9"/>
      <c r="L365" s="9"/>
      <c r="M365" s="9"/>
    </row>
    <row r="366" spans="5:13" ht="15.75">
      <c r="E366" s="2"/>
      <c r="G366" s="3"/>
      <c r="I366" s="9"/>
      <c r="J366" s="9"/>
      <c r="K366" s="9"/>
      <c r="L366" s="9"/>
      <c r="M366" s="9"/>
    </row>
    <row r="367" spans="5:13" ht="15.75">
      <c r="E367" s="2"/>
      <c r="G367" s="3"/>
      <c r="I367" s="9"/>
      <c r="J367" s="9"/>
      <c r="K367" s="9"/>
      <c r="L367" s="9"/>
      <c r="M367" s="9"/>
    </row>
    <row r="368" spans="5:13" ht="15.75">
      <c r="E368" s="2"/>
      <c r="G368" s="3"/>
      <c r="I368" s="9"/>
      <c r="J368" s="9"/>
      <c r="K368" s="9"/>
      <c r="L368" s="9"/>
      <c r="M368" s="9"/>
    </row>
    <row r="369" spans="5:13" ht="15.75">
      <c r="E369" s="2"/>
      <c r="G369" s="3"/>
      <c r="I369" s="9"/>
      <c r="J369" s="9"/>
      <c r="K369" s="9"/>
      <c r="L369" s="9"/>
      <c r="M369" s="9"/>
    </row>
    <row r="370" spans="5:13" ht="15.75">
      <c r="E370" s="2"/>
      <c r="G370" s="3"/>
      <c r="I370" s="9"/>
      <c r="J370" s="9"/>
      <c r="K370" s="9"/>
      <c r="L370" s="9"/>
      <c r="M370" s="9"/>
    </row>
    <row r="371" spans="5:13" ht="15.75">
      <c r="E371" s="2"/>
      <c r="G371" s="3"/>
      <c r="I371" s="9"/>
      <c r="J371" s="9"/>
      <c r="K371" s="9"/>
      <c r="L371" s="9"/>
      <c r="M371" s="9"/>
    </row>
    <row r="372" spans="5:13" ht="15.75">
      <c r="E372" s="2"/>
      <c r="G372" s="3"/>
      <c r="I372" s="9"/>
      <c r="J372" s="9"/>
      <c r="K372" s="9"/>
      <c r="L372" s="9"/>
      <c r="M372" s="9"/>
    </row>
    <row r="373" spans="5:13" ht="15.75">
      <c r="E373" s="2"/>
      <c r="G373" s="3"/>
      <c r="I373" s="9"/>
      <c r="J373" s="9"/>
      <c r="K373" s="9"/>
      <c r="L373" s="9"/>
      <c r="M373" s="9"/>
    </row>
    <row r="374" spans="5:13" ht="15.75">
      <c r="E374" s="2"/>
      <c r="G374" s="3"/>
      <c r="I374" s="9"/>
      <c r="J374" s="9"/>
      <c r="K374" s="9"/>
      <c r="L374" s="9"/>
      <c r="M374" s="9"/>
    </row>
    <row r="375" spans="5:13" ht="15.75">
      <c r="E375" s="2"/>
      <c r="G375" s="3"/>
      <c r="I375" s="9"/>
      <c r="J375" s="9"/>
      <c r="K375" s="9"/>
      <c r="L375" s="9"/>
      <c r="M375" s="9"/>
    </row>
    <row r="376" spans="5:13" ht="15.75">
      <c r="E376" s="2"/>
      <c r="G376" s="3"/>
      <c r="I376" s="9"/>
      <c r="J376" s="9"/>
      <c r="K376" s="9"/>
      <c r="L376" s="9"/>
      <c r="M376" s="9"/>
    </row>
    <row r="377" spans="5:13" ht="15.75">
      <c r="E377" s="2"/>
      <c r="G377" s="3"/>
      <c r="I377" s="9"/>
      <c r="J377" s="9"/>
      <c r="K377" s="9"/>
      <c r="L377" s="9"/>
      <c r="M377" s="9"/>
    </row>
    <row r="378" spans="5:13" ht="15.75">
      <c r="E378" s="2"/>
      <c r="G378" s="3"/>
      <c r="I378" s="9"/>
      <c r="J378" s="9"/>
      <c r="K378" s="9"/>
      <c r="L378" s="9"/>
      <c r="M378" s="9"/>
    </row>
    <row r="379" spans="5:13" ht="15.75">
      <c r="E379" s="2"/>
      <c r="G379" s="3"/>
      <c r="I379" s="9"/>
      <c r="J379" s="9"/>
      <c r="K379" s="9"/>
      <c r="L379" s="9"/>
      <c r="M379" s="9"/>
    </row>
    <row r="380" spans="5:13" ht="15.75">
      <c r="E380" s="2"/>
      <c r="G380" s="3"/>
      <c r="I380" s="9"/>
      <c r="J380" s="9"/>
      <c r="K380" s="9"/>
      <c r="L380" s="9"/>
      <c r="M380" s="9"/>
    </row>
    <row r="381" spans="5:13" ht="15.75">
      <c r="E381" s="2"/>
      <c r="G381" s="3"/>
      <c r="I381" s="9"/>
      <c r="J381" s="9"/>
      <c r="K381" s="9"/>
      <c r="L381" s="9"/>
      <c r="M381" s="9"/>
    </row>
    <row r="382" spans="5:13" ht="15.75">
      <c r="E382" s="2"/>
      <c r="G382" s="3"/>
      <c r="I382" s="9"/>
      <c r="J382" s="9"/>
      <c r="K382" s="9"/>
      <c r="L382" s="9"/>
      <c r="M382" s="9"/>
    </row>
    <row r="383" spans="5:13" ht="15.75">
      <c r="E383" s="2"/>
      <c r="G383" s="3"/>
      <c r="I383" s="9"/>
      <c r="J383" s="9"/>
      <c r="K383" s="9"/>
      <c r="L383" s="9"/>
      <c r="M383" s="9"/>
    </row>
    <row r="384" spans="5:13" ht="15.75">
      <c r="E384" s="2"/>
      <c r="G384" s="3"/>
      <c r="I384" s="9"/>
      <c r="J384" s="9"/>
      <c r="K384" s="9"/>
      <c r="L384" s="9"/>
      <c r="M384" s="9"/>
    </row>
    <row r="385" spans="5:13" ht="15.75">
      <c r="E385" s="2"/>
      <c r="G385" s="3"/>
      <c r="I385" s="9"/>
      <c r="J385" s="9"/>
      <c r="K385" s="9"/>
      <c r="L385" s="9"/>
      <c r="M385" s="9"/>
    </row>
    <row r="386" spans="5:13" ht="15.75">
      <c r="E386" s="2"/>
      <c r="G386" s="3"/>
      <c r="I386" s="9"/>
      <c r="J386" s="9"/>
      <c r="K386" s="9"/>
      <c r="L386" s="9"/>
      <c r="M386" s="9"/>
    </row>
    <row r="387" spans="5:13" ht="15.75">
      <c r="E387" s="2"/>
      <c r="G387" s="3"/>
      <c r="I387" s="9"/>
      <c r="J387" s="9"/>
      <c r="K387" s="9"/>
      <c r="L387" s="9"/>
      <c r="M387" s="9"/>
    </row>
    <row r="388" spans="5:13" ht="15.75">
      <c r="E388" s="2"/>
      <c r="G388" s="3"/>
      <c r="I388" s="9"/>
      <c r="J388" s="9"/>
      <c r="K388" s="9"/>
      <c r="L388" s="9"/>
      <c r="M388" s="9"/>
    </row>
    <row r="389" spans="5:13" ht="15.75">
      <c r="E389" s="2"/>
      <c r="G389" s="3"/>
      <c r="I389" s="9"/>
      <c r="J389" s="9"/>
      <c r="K389" s="9"/>
      <c r="L389" s="9"/>
      <c r="M389" s="9"/>
    </row>
    <row r="390" spans="5:13" ht="15.75">
      <c r="E390" s="2"/>
      <c r="G390" s="3"/>
      <c r="I390" s="9"/>
      <c r="J390" s="9"/>
      <c r="K390" s="9"/>
      <c r="L390" s="9"/>
      <c r="M390" s="9"/>
    </row>
    <row r="391" spans="5:13" ht="15.75">
      <c r="E391" s="2"/>
      <c r="G391" s="3"/>
      <c r="I391" s="9"/>
      <c r="J391" s="9"/>
      <c r="K391" s="9"/>
      <c r="L391" s="9"/>
      <c r="M391" s="9"/>
    </row>
    <row r="392" spans="5:13" ht="15.75">
      <c r="E392" s="2"/>
      <c r="G392" s="3"/>
      <c r="I392" s="9"/>
      <c r="J392" s="9"/>
      <c r="K392" s="9"/>
      <c r="L392" s="9"/>
      <c r="M392" s="9"/>
    </row>
    <row r="393" spans="5:13" ht="15.75">
      <c r="E393" s="2"/>
      <c r="G393" s="3"/>
      <c r="I393" s="9"/>
      <c r="J393" s="9"/>
      <c r="K393" s="9"/>
      <c r="L393" s="9"/>
      <c r="M393" s="9"/>
    </row>
    <row r="394" spans="5:13" ht="15.75">
      <c r="E394" s="2"/>
      <c r="G394" s="3"/>
      <c r="I394" s="9"/>
      <c r="J394" s="9"/>
      <c r="K394" s="9"/>
      <c r="L394" s="9"/>
      <c r="M394" s="9"/>
    </row>
    <row r="395" spans="5:13" ht="15.75">
      <c r="E395" s="2"/>
      <c r="G395" s="3"/>
      <c r="I395" s="9"/>
      <c r="J395" s="9"/>
      <c r="K395" s="9"/>
      <c r="L395" s="9"/>
      <c r="M395" s="9"/>
    </row>
    <row r="396" spans="5:13" ht="15.75">
      <c r="E396" s="2"/>
      <c r="G396" s="3"/>
      <c r="I396" s="9"/>
      <c r="J396" s="9"/>
      <c r="K396" s="9"/>
      <c r="L396" s="9"/>
      <c r="M396" s="9"/>
    </row>
    <row r="397" spans="5:13" ht="15.75">
      <c r="E397" s="2"/>
      <c r="G397" s="3"/>
      <c r="I397" s="9"/>
      <c r="J397" s="9"/>
      <c r="K397" s="9"/>
      <c r="L397" s="9"/>
      <c r="M397" s="9"/>
    </row>
    <row r="398" spans="5:13" ht="15.75">
      <c r="E398" s="2"/>
      <c r="G398" s="3"/>
      <c r="I398" s="9"/>
      <c r="J398" s="9"/>
      <c r="K398" s="9"/>
      <c r="L398" s="9"/>
      <c r="M398" s="9"/>
    </row>
    <row r="399" spans="5:13" ht="15.75">
      <c r="E399" s="2"/>
      <c r="G399" s="3"/>
      <c r="I399" s="9"/>
      <c r="J399" s="9"/>
      <c r="K399" s="9"/>
      <c r="L399" s="9"/>
      <c r="M399" s="9"/>
    </row>
    <row r="400" spans="5:13" ht="15.75">
      <c r="E400" s="2"/>
      <c r="G400" s="3"/>
      <c r="I400" s="9"/>
      <c r="J400" s="9"/>
      <c r="K400" s="9"/>
      <c r="L400" s="9"/>
      <c r="M400" s="9"/>
    </row>
    <row r="401" spans="5:13" ht="15.75">
      <c r="E401" s="2"/>
      <c r="G401" s="3"/>
      <c r="I401" s="9"/>
      <c r="J401" s="9"/>
      <c r="K401" s="9"/>
      <c r="L401" s="9"/>
      <c r="M401" s="9"/>
    </row>
    <row r="402" spans="5:13" ht="15.75">
      <c r="E402" s="2"/>
      <c r="G402" s="3"/>
      <c r="I402" s="9"/>
      <c r="J402" s="9"/>
      <c r="K402" s="9"/>
      <c r="L402" s="9"/>
      <c r="M402" s="9"/>
    </row>
    <row r="403" spans="5:13" ht="15.75">
      <c r="E403" s="2"/>
      <c r="G403" s="3"/>
      <c r="I403" s="9"/>
      <c r="J403" s="9"/>
      <c r="K403" s="9"/>
      <c r="L403" s="9"/>
      <c r="M403" s="9"/>
    </row>
    <row r="404" spans="5:13" ht="15.75">
      <c r="E404" s="2"/>
      <c r="G404" s="3"/>
      <c r="I404" s="9"/>
      <c r="J404" s="9"/>
      <c r="K404" s="9"/>
      <c r="L404" s="9"/>
      <c r="M404" s="9"/>
    </row>
    <row r="405" spans="5:13" ht="15.75">
      <c r="E405" s="2"/>
      <c r="G405" s="3"/>
      <c r="I405" s="9"/>
      <c r="J405" s="9"/>
      <c r="K405" s="9"/>
      <c r="L405" s="9"/>
      <c r="M405" s="9"/>
    </row>
    <row r="406" spans="5:13" ht="15.75">
      <c r="E406" s="2"/>
      <c r="G406" s="3"/>
      <c r="I406" s="9"/>
      <c r="J406" s="9"/>
      <c r="K406" s="9"/>
      <c r="L406" s="9"/>
      <c r="M406" s="9"/>
    </row>
    <row r="407" spans="5:13" ht="15.75">
      <c r="E407" s="2"/>
      <c r="G407" s="3"/>
      <c r="I407" s="9"/>
      <c r="J407" s="9"/>
      <c r="K407" s="9"/>
      <c r="L407" s="9"/>
      <c r="M407" s="9"/>
    </row>
    <row r="408" spans="5:13" ht="15.75">
      <c r="E408" s="2"/>
      <c r="G408" s="3"/>
      <c r="I408" s="9"/>
      <c r="J408" s="9"/>
      <c r="K408" s="9"/>
      <c r="L408" s="9"/>
      <c r="M408" s="9"/>
    </row>
    <row r="409" spans="5:13" ht="15.75">
      <c r="E409" s="2"/>
      <c r="G409" s="3"/>
      <c r="I409" s="9"/>
      <c r="J409" s="9"/>
      <c r="K409" s="9"/>
      <c r="L409" s="9"/>
      <c r="M409" s="9"/>
    </row>
    <row r="410" spans="5:13" ht="15.75">
      <c r="E410" s="2"/>
      <c r="G410" s="3"/>
      <c r="I410" s="9"/>
      <c r="J410" s="9"/>
      <c r="K410" s="9"/>
      <c r="L410" s="9"/>
      <c r="M410" s="9"/>
    </row>
    <row r="411" spans="5:13" ht="15.75">
      <c r="E411" s="2"/>
      <c r="G411" s="3"/>
      <c r="I411" s="9"/>
      <c r="J411" s="9"/>
      <c r="K411" s="9"/>
      <c r="L411" s="9"/>
      <c r="M411" s="9"/>
    </row>
    <row r="412" spans="5:13" ht="15.75">
      <c r="E412" s="2"/>
      <c r="G412" s="3"/>
      <c r="I412" s="9"/>
      <c r="J412" s="9"/>
      <c r="K412" s="9"/>
      <c r="L412" s="9"/>
      <c r="M412" s="9"/>
    </row>
    <row r="413" spans="5:13" ht="15.75">
      <c r="E413" s="2"/>
      <c r="G413" s="3"/>
      <c r="I413" s="9"/>
      <c r="J413" s="9"/>
      <c r="K413" s="9"/>
      <c r="L413" s="9"/>
      <c r="M413" s="9"/>
    </row>
    <row r="414" spans="5:13" ht="15.75">
      <c r="E414" s="2"/>
      <c r="G414" s="3"/>
      <c r="I414" s="9"/>
      <c r="J414" s="9"/>
      <c r="K414" s="9"/>
      <c r="L414" s="9"/>
      <c r="M414" s="9"/>
    </row>
    <row r="415" spans="5:13" ht="15.75">
      <c r="E415" s="2"/>
      <c r="G415" s="3"/>
      <c r="I415" s="9"/>
      <c r="J415" s="9"/>
      <c r="K415" s="9"/>
      <c r="L415" s="9"/>
      <c r="M415" s="9"/>
    </row>
    <row r="416" spans="5:13" ht="15.75">
      <c r="E416" s="2"/>
      <c r="G416" s="3"/>
      <c r="I416" s="9"/>
      <c r="J416" s="9"/>
      <c r="K416" s="9"/>
      <c r="L416" s="9"/>
      <c r="M416" s="9"/>
    </row>
    <row r="417" spans="5:13" ht="15.75">
      <c r="E417" s="2"/>
      <c r="G417" s="3"/>
      <c r="I417" s="9"/>
      <c r="J417" s="9"/>
      <c r="K417" s="9"/>
      <c r="L417" s="9"/>
      <c r="M417" s="9"/>
    </row>
    <row r="418" spans="5:13" ht="15.75">
      <c r="E418" s="2"/>
      <c r="G418" s="3"/>
      <c r="I418" s="9"/>
      <c r="J418" s="9"/>
      <c r="K418" s="9"/>
      <c r="L418" s="9"/>
      <c r="M418" s="9"/>
    </row>
    <row r="419" spans="5:13" ht="15.75">
      <c r="E419" s="2"/>
      <c r="G419" s="3"/>
      <c r="I419" s="9"/>
      <c r="J419" s="9"/>
      <c r="K419" s="9"/>
      <c r="L419" s="9"/>
      <c r="M419" s="9"/>
    </row>
    <row r="420" spans="5:13" ht="15.75">
      <c r="E420" s="2"/>
      <c r="G420" s="3"/>
      <c r="I420" s="9"/>
      <c r="J420" s="9"/>
      <c r="K420" s="9"/>
      <c r="L420" s="9"/>
      <c r="M420" s="9"/>
    </row>
    <row r="421" spans="5:13" ht="15.75">
      <c r="E421" s="2"/>
      <c r="G421" s="3"/>
      <c r="I421" s="9"/>
      <c r="J421" s="9"/>
      <c r="K421" s="9"/>
      <c r="L421" s="9"/>
      <c r="M421" s="9"/>
    </row>
    <row r="422" spans="5:13" ht="15.75">
      <c r="E422" s="2"/>
      <c r="G422" s="3"/>
      <c r="I422" s="9"/>
      <c r="J422" s="9"/>
      <c r="K422" s="9"/>
      <c r="L422" s="9"/>
      <c r="M422" s="9"/>
    </row>
    <row r="423" spans="5:13" ht="15.75">
      <c r="E423" s="2"/>
      <c r="G423" s="3"/>
      <c r="I423" s="9"/>
      <c r="J423" s="9"/>
      <c r="K423" s="9"/>
      <c r="L423" s="9"/>
      <c r="M423" s="9"/>
    </row>
    <row r="424" spans="5:13" ht="15.75">
      <c r="E424" s="2"/>
      <c r="G424" s="3"/>
      <c r="I424" s="9"/>
      <c r="J424" s="9"/>
      <c r="K424" s="9"/>
      <c r="L424" s="9"/>
      <c r="M424" s="9"/>
    </row>
    <row r="425" spans="5:13" ht="15.75">
      <c r="E425" s="2"/>
      <c r="G425" s="3"/>
      <c r="I425" s="9"/>
      <c r="J425" s="9"/>
      <c r="K425" s="9"/>
      <c r="L425" s="9"/>
      <c r="M425" s="9"/>
    </row>
    <row r="426" spans="5:13" ht="15.75">
      <c r="E426" s="2"/>
      <c r="G426" s="3"/>
      <c r="I426" s="9"/>
      <c r="J426" s="9"/>
      <c r="K426" s="9"/>
      <c r="L426" s="9"/>
      <c r="M426" s="9"/>
    </row>
    <row r="427" spans="5:13" ht="15.75">
      <c r="E427" s="2"/>
      <c r="G427" s="3"/>
      <c r="I427" s="9"/>
      <c r="J427" s="9"/>
      <c r="K427" s="9"/>
      <c r="L427" s="9"/>
      <c r="M427" s="9"/>
    </row>
    <row r="428" spans="5:13" ht="15.75">
      <c r="E428" s="2"/>
      <c r="G428" s="3"/>
      <c r="I428" s="9"/>
      <c r="J428" s="9"/>
      <c r="K428" s="9"/>
      <c r="L428" s="9"/>
      <c r="M428" s="9"/>
    </row>
    <row r="429" spans="5:13" ht="15.75">
      <c r="E429" s="2"/>
      <c r="G429" s="3"/>
      <c r="I429" s="9"/>
      <c r="J429" s="9"/>
      <c r="K429" s="9"/>
      <c r="L429" s="9"/>
      <c r="M429" s="9"/>
    </row>
    <row r="430" spans="5:13" ht="15.75">
      <c r="E430" s="2"/>
      <c r="G430" s="3"/>
      <c r="I430" s="9"/>
      <c r="J430" s="9"/>
      <c r="K430" s="9"/>
      <c r="L430" s="9"/>
      <c r="M430" s="9"/>
    </row>
    <row r="431" spans="5:13" ht="15.75">
      <c r="E431" s="2"/>
      <c r="G431" s="3"/>
      <c r="I431" s="9"/>
      <c r="J431" s="9"/>
      <c r="K431" s="9"/>
      <c r="L431" s="9"/>
      <c r="M431" s="9"/>
    </row>
    <row r="432" spans="5:13" ht="15.75">
      <c r="E432" s="2"/>
      <c r="G432" s="3"/>
      <c r="I432" s="9"/>
      <c r="J432" s="9"/>
      <c r="K432" s="9"/>
      <c r="L432" s="9"/>
      <c r="M432" s="9"/>
    </row>
    <row r="433" spans="5:13" ht="15.75">
      <c r="E433" s="2"/>
      <c r="G433" s="3"/>
      <c r="I433" s="9"/>
      <c r="J433" s="9"/>
      <c r="K433" s="9"/>
      <c r="L433" s="9"/>
      <c r="M433" s="9"/>
    </row>
    <row r="434" spans="5:13" ht="15.75">
      <c r="E434" s="2"/>
      <c r="G434" s="3"/>
      <c r="I434" s="9"/>
      <c r="J434" s="9"/>
      <c r="K434" s="9"/>
      <c r="L434" s="9"/>
      <c r="M434" s="9"/>
    </row>
    <row r="435" spans="5:13" ht="15.75">
      <c r="E435" s="2"/>
      <c r="G435" s="3"/>
      <c r="I435" s="9"/>
      <c r="J435" s="9"/>
      <c r="K435" s="9"/>
      <c r="L435" s="9"/>
      <c r="M435" s="9"/>
    </row>
    <row r="436" spans="5:13" ht="15.75">
      <c r="E436" s="2"/>
      <c r="G436" s="3"/>
      <c r="I436" s="9"/>
      <c r="J436" s="9"/>
      <c r="K436" s="9"/>
      <c r="L436" s="9"/>
      <c r="M436" s="9"/>
    </row>
    <row r="437" spans="5:13" ht="15.75">
      <c r="E437" s="2"/>
      <c r="G437" s="3"/>
      <c r="I437" s="9"/>
      <c r="J437" s="9"/>
      <c r="K437" s="9"/>
      <c r="L437" s="9"/>
      <c r="M437" s="9"/>
    </row>
    <row r="438" spans="5:13" ht="15.75">
      <c r="E438" s="2"/>
      <c r="G438" s="3"/>
      <c r="I438" s="9"/>
      <c r="J438" s="9"/>
      <c r="K438" s="9"/>
      <c r="L438" s="9"/>
      <c r="M438" s="9"/>
    </row>
    <row r="439" spans="5:13" ht="15.75">
      <c r="E439" s="2"/>
      <c r="G439" s="3"/>
      <c r="I439" s="9"/>
      <c r="J439" s="9"/>
      <c r="K439" s="9"/>
      <c r="L439" s="9"/>
      <c r="M439" s="9"/>
    </row>
    <row r="440" spans="5:13" ht="15.75">
      <c r="E440" s="2"/>
      <c r="G440" s="3"/>
      <c r="I440" s="9"/>
      <c r="J440" s="9"/>
      <c r="K440" s="9"/>
      <c r="L440" s="9"/>
      <c r="M440" s="9"/>
    </row>
    <row r="441" spans="5:13" ht="15.75">
      <c r="E441" s="2"/>
      <c r="G441" s="3"/>
      <c r="I441" s="9"/>
      <c r="J441" s="9"/>
      <c r="K441" s="9"/>
      <c r="L441" s="9"/>
      <c r="M441" s="9"/>
    </row>
    <row r="442" spans="5:13" ht="15.75">
      <c r="E442" s="2"/>
      <c r="G442" s="3"/>
      <c r="I442" s="9"/>
      <c r="J442" s="9"/>
      <c r="K442" s="9"/>
      <c r="L442" s="9"/>
      <c r="M442" s="9"/>
    </row>
    <row r="443" spans="5:13" ht="15.75">
      <c r="E443" s="2"/>
      <c r="G443" s="3"/>
      <c r="I443" s="9"/>
      <c r="J443" s="9"/>
      <c r="K443" s="9"/>
      <c r="L443" s="9"/>
      <c r="M443" s="9"/>
    </row>
    <row r="444" spans="5:13" ht="15.75">
      <c r="E444" s="2"/>
      <c r="G444" s="3"/>
      <c r="I444" s="9"/>
      <c r="J444" s="9"/>
      <c r="K444" s="9"/>
      <c r="L444" s="9"/>
      <c r="M444" s="9"/>
    </row>
    <row r="445" spans="5:13" ht="15.75">
      <c r="E445" s="2"/>
      <c r="G445" s="3"/>
      <c r="I445" s="9"/>
      <c r="J445" s="9"/>
      <c r="K445" s="9"/>
      <c r="L445" s="9"/>
      <c r="M445" s="9"/>
    </row>
    <row r="446" spans="5:13" ht="15.75">
      <c r="E446" s="2"/>
      <c r="G446" s="3"/>
      <c r="I446" s="9"/>
      <c r="J446" s="9"/>
      <c r="K446" s="9"/>
      <c r="L446" s="9"/>
      <c r="M446" s="9"/>
    </row>
    <row r="447" spans="5:13" ht="15.75">
      <c r="E447" s="2"/>
      <c r="G447" s="3"/>
      <c r="I447" s="9"/>
      <c r="J447" s="9"/>
      <c r="K447" s="9"/>
      <c r="L447" s="9"/>
      <c r="M447" s="9"/>
    </row>
    <row r="448" spans="5:13" ht="15.75">
      <c r="E448" s="2"/>
      <c r="G448" s="3"/>
      <c r="I448" s="9"/>
      <c r="J448" s="9"/>
      <c r="K448" s="9"/>
      <c r="L448" s="9"/>
      <c r="M448" s="9"/>
    </row>
    <row r="449" spans="5:13" ht="15.75">
      <c r="E449" s="2"/>
      <c r="G449" s="3"/>
      <c r="I449" s="9"/>
      <c r="J449" s="9"/>
      <c r="K449" s="9"/>
      <c r="L449" s="9"/>
      <c r="M449" s="9"/>
    </row>
    <row r="450" spans="5:13" ht="15.75">
      <c r="E450" s="2"/>
      <c r="G450" s="3"/>
      <c r="I450" s="9"/>
      <c r="J450" s="9"/>
      <c r="K450" s="9"/>
      <c r="L450" s="9"/>
      <c r="M450" s="9"/>
    </row>
    <row r="451" spans="5:13" ht="15.75">
      <c r="E451" s="2"/>
      <c r="G451" s="3"/>
      <c r="I451" s="9"/>
      <c r="J451" s="9"/>
      <c r="K451" s="9"/>
      <c r="L451" s="9"/>
      <c r="M451" s="9"/>
    </row>
    <row r="452" spans="5:13" ht="15.75">
      <c r="E452" s="2"/>
      <c r="G452" s="3"/>
      <c r="I452" s="9"/>
      <c r="J452" s="9"/>
      <c r="K452" s="9"/>
      <c r="L452" s="9"/>
      <c r="M452" s="9"/>
    </row>
    <row r="453" spans="5:13" ht="15.75">
      <c r="E453" s="2"/>
      <c r="G453" s="3"/>
      <c r="I453" s="9"/>
      <c r="J453" s="9"/>
      <c r="K453" s="9"/>
      <c r="L453" s="9"/>
      <c r="M453" s="9"/>
    </row>
    <row r="454" spans="5:13" ht="15.75">
      <c r="E454" s="2"/>
      <c r="G454" s="3"/>
      <c r="I454" s="9"/>
      <c r="J454" s="9"/>
      <c r="K454" s="9"/>
      <c r="L454" s="9"/>
      <c r="M454" s="9"/>
    </row>
    <row r="455" spans="5:13" ht="15.75">
      <c r="E455" s="2"/>
      <c r="G455" s="3"/>
      <c r="I455" s="9"/>
      <c r="J455" s="9"/>
      <c r="K455" s="9"/>
      <c r="L455" s="9"/>
      <c r="M455" s="9"/>
    </row>
    <row r="456" spans="5:13" ht="15.75">
      <c r="E456" s="2"/>
      <c r="G456" s="3"/>
      <c r="I456" s="9"/>
      <c r="J456" s="9"/>
      <c r="K456" s="9"/>
      <c r="L456" s="9"/>
      <c r="M456" s="9"/>
    </row>
    <row r="457" spans="5:13" ht="15.75">
      <c r="E457" s="2"/>
      <c r="G457" s="3"/>
      <c r="I457" s="9"/>
      <c r="J457" s="9"/>
      <c r="K457" s="9"/>
      <c r="L457" s="9"/>
      <c r="M457" s="9"/>
    </row>
    <row r="458" spans="5:13" ht="15.75">
      <c r="E458" s="2"/>
      <c r="G458" s="3"/>
      <c r="I458" s="9"/>
      <c r="J458" s="9"/>
      <c r="K458" s="9"/>
      <c r="L458" s="9"/>
      <c r="M458" s="9"/>
    </row>
    <row r="459" spans="5:13" ht="15.75">
      <c r="E459" s="2"/>
      <c r="G459" s="3"/>
      <c r="I459" s="9"/>
      <c r="J459" s="9"/>
      <c r="K459" s="9"/>
      <c r="L459" s="9"/>
      <c r="M459" s="9"/>
    </row>
    <row r="460" spans="5:13" ht="15.75">
      <c r="E460" s="2"/>
      <c r="G460" s="3"/>
      <c r="I460" s="9"/>
      <c r="J460" s="9"/>
      <c r="K460" s="9"/>
      <c r="L460" s="9"/>
      <c r="M460" s="9"/>
    </row>
    <row r="461" spans="5:13" ht="15.75">
      <c r="E461" s="2"/>
      <c r="G461" s="3"/>
      <c r="I461" s="9"/>
      <c r="J461" s="9"/>
      <c r="K461" s="9"/>
      <c r="L461" s="9"/>
      <c r="M461" s="9"/>
    </row>
    <row r="462" spans="5:13" ht="15.75">
      <c r="E462" s="2"/>
      <c r="G462" s="3"/>
      <c r="I462" s="9"/>
      <c r="J462" s="9"/>
      <c r="K462" s="9"/>
      <c r="L462" s="9"/>
      <c r="M462" s="9"/>
    </row>
    <row r="463" spans="5:13" ht="15.75">
      <c r="E463" s="2"/>
      <c r="G463" s="3"/>
      <c r="I463" s="9"/>
      <c r="J463" s="9"/>
      <c r="K463" s="9"/>
      <c r="L463" s="9"/>
      <c r="M463" s="9"/>
    </row>
    <row r="464" spans="5:13" ht="15.75">
      <c r="E464" s="2"/>
      <c r="G464" s="3"/>
      <c r="I464" s="9"/>
      <c r="J464" s="9"/>
      <c r="K464" s="9"/>
      <c r="L464" s="9"/>
      <c r="M464" s="9"/>
    </row>
    <row r="465" spans="5:13" ht="15.75">
      <c r="E465" s="2"/>
      <c r="G465" s="3"/>
      <c r="I465" s="9"/>
      <c r="J465" s="9"/>
      <c r="K465" s="9"/>
      <c r="L465" s="9"/>
      <c r="M465" s="9"/>
    </row>
    <row r="466" spans="5:13" ht="15.75">
      <c r="E466" s="2"/>
      <c r="G466" s="3"/>
      <c r="I466" s="9"/>
      <c r="J466" s="9"/>
      <c r="K466" s="9"/>
      <c r="L466" s="9"/>
      <c r="M466" s="9"/>
    </row>
    <row r="467" spans="5:13" ht="15.75">
      <c r="E467" s="2"/>
      <c r="G467" s="3"/>
      <c r="I467" s="9"/>
      <c r="J467" s="9"/>
      <c r="K467" s="9"/>
      <c r="L467" s="9"/>
      <c r="M467" s="9"/>
    </row>
    <row r="468" spans="5:13" ht="15.75">
      <c r="E468" s="2"/>
      <c r="G468" s="3"/>
      <c r="I468" s="9"/>
      <c r="J468" s="9"/>
      <c r="K468" s="9"/>
      <c r="L468" s="9"/>
      <c r="M468" s="9"/>
    </row>
    <row r="469" spans="5:13" ht="15.75">
      <c r="E469" s="2"/>
      <c r="G469" s="3"/>
      <c r="I469" s="9"/>
      <c r="J469" s="9"/>
      <c r="K469" s="9"/>
      <c r="L469" s="9"/>
      <c r="M469" s="9"/>
    </row>
    <row r="470" spans="5:13" ht="15.75">
      <c r="E470" s="2"/>
      <c r="G470" s="3"/>
      <c r="I470" s="9"/>
      <c r="J470" s="9"/>
      <c r="K470" s="9"/>
      <c r="L470" s="9"/>
      <c r="M470" s="9"/>
    </row>
    <row r="471" spans="5:13" ht="15.75">
      <c r="E471" s="2"/>
      <c r="G471" s="3"/>
      <c r="I471" s="9"/>
      <c r="J471" s="9"/>
      <c r="K471" s="9"/>
      <c r="L471" s="9"/>
      <c r="M471" s="9"/>
    </row>
    <row r="472" spans="5:13" ht="15.75">
      <c r="E472" s="2"/>
      <c r="G472" s="3"/>
      <c r="I472" s="9"/>
      <c r="J472" s="9"/>
      <c r="K472" s="9"/>
      <c r="L472" s="9"/>
      <c r="M472" s="9"/>
    </row>
    <row r="473" spans="5:13" ht="15.75">
      <c r="E473" s="2"/>
      <c r="G473" s="3"/>
      <c r="I473" s="9"/>
      <c r="J473" s="9"/>
      <c r="K473" s="9"/>
      <c r="L473" s="9"/>
      <c r="M473" s="9"/>
    </row>
    <row r="474" spans="5:13" ht="15.75">
      <c r="E474" s="2"/>
      <c r="G474" s="3"/>
      <c r="I474" s="9"/>
      <c r="J474" s="9"/>
      <c r="K474" s="9"/>
      <c r="L474" s="9"/>
      <c r="M474" s="9"/>
    </row>
    <row r="475" spans="5:13" ht="15.75">
      <c r="E475" s="2"/>
      <c r="G475" s="3"/>
      <c r="I475" s="9"/>
      <c r="J475" s="9"/>
      <c r="K475" s="9"/>
      <c r="L475" s="9"/>
      <c r="M475" s="9"/>
    </row>
    <row r="476" spans="5:13" ht="15.75">
      <c r="E476" s="2"/>
      <c r="G476" s="3"/>
      <c r="I476" s="9"/>
      <c r="J476" s="9"/>
      <c r="K476" s="9"/>
      <c r="L476" s="9"/>
      <c r="M476" s="9"/>
    </row>
    <row r="477" spans="5:13" ht="15.75">
      <c r="E477" s="2"/>
      <c r="G477" s="3"/>
      <c r="I477" s="9"/>
      <c r="J477" s="9"/>
      <c r="K477" s="9"/>
      <c r="L477" s="9"/>
      <c r="M477" s="9"/>
    </row>
    <row r="478" spans="5:13" ht="15.75">
      <c r="E478" s="2"/>
      <c r="G478" s="3"/>
      <c r="I478" s="9"/>
      <c r="J478" s="9"/>
      <c r="K478" s="9"/>
      <c r="L478" s="9"/>
      <c r="M478" s="9"/>
    </row>
    <row r="479" spans="5:13" ht="15.75">
      <c r="E479" s="2"/>
      <c r="G479" s="3"/>
      <c r="I479" s="9"/>
      <c r="J479" s="9"/>
      <c r="K479" s="9"/>
      <c r="L479" s="9"/>
      <c r="M479" s="9"/>
    </row>
    <row r="480" spans="5:13" ht="15.75">
      <c r="E480" s="2"/>
      <c r="G480" s="3"/>
      <c r="I480" s="9"/>
      <c r="J480" s="9"/>
      <c r="K480" s="9"/>
      <c r="L480" s="9"/>
      <c r="M480" s="9"/>
    </row>
    <row r="481" spans="5:13" ht="15.75">
      <c r="E481" s="2"/>
      <c r="G481" s="3"/>
      <c r="I481" s="9"/>
      <c r="J481" s="9"/>
      <c r="K481" s="9"/>
      <c r="L481" s="9"/>
      <c r="M481" s="9"/>
    </row>
    <row r="482" spans="5:13" ht="15.75">
      <c r="E482" s="2"/>
      <c r="G482" s="3"/>
      <c r="I482" s="9"/>
      <c r="J482" s="9"/>
      <c r="K482" s="9"/>
      <c r="L482" s="9"/>
      <c r="M482" s="9"/>
    </row>
    <row r="483" spans="5:13" ht="15.75">
      <c r="E483" s="2"/>
      <c r="G483" s="3"/>
      <c r="I483" s="9"/>
      <c r="J483" s="9"/>
      <c r="K483" s="9"/>
      <c r="L483" s="9"/>
      <c r="M483" s="9"/>
    </row>
    <row r="484" spans="5:13" ht="15.75">
      <c r="E484" s="2"/>
      <c r="G484" s="3"/>
      <c r="I484" s="9"/>
      <c r="J484" s="9"/>
      <c r="K484" s="9"/>
      <c r="L484" s="9"/>
      <c r="M484" s="9"/>
    </row>
    <row r="485" spans="5:13" ht="15.75">
      <c r="E485" s="2"/>
      <c r="G485" s="3"/>
      <c r="I485" s="9"/>
      <c r="J485" s="9"/>
      <c r="K485" s="9"/>
      <c r="L485" s="9"/>
      <c r="M485" s="9"/>
    </row>
    <row r="486" spans="5:13" ht="15.75">
      <c r="E486" s="2"/>
      <c r="G486" s="3"/>
      <c r="I486" s="9"/>
      <c r="J486" s="9"/>
      <c r="K486" s="9"/>
      <c r="L486" s="9"/>
      <c r="M486" s="9"/>
    </row>
    <row r="487" spans="5:13" ht="15.75">
      <c r="E487" s="2"/>
      <c r="G487" s="3"/>
      <c r="I487" s="9"/>
      <c r="J487" s="9"/>
      <c r="K487" s="9"/>
      <c r="L487" s="9"/>
      <c r="M487" s="9"/>
    </row>
    <row r="488" spans="5:13" ht="15.75">
      <c r="E488" s="2"/>
      <c r="G488" s="3"/>
      <c r="I488" s="9"/>
      <c r="J488" s="9"/>
      <c r="K488" s="9"/>
      <c r="L488" s="9"/>
      <c r="M488" s="9"/>
    </row>
    <row r="489" spans="5:13" ht="15.75">
      <c r="E489" s="2"/>
      <c r="G489" s="3"/>
      <c r="I489" s="9"/>
      <c r="J489" s="9"/>
      <c r="K489" s="9"/>
      <c r="L489" s="9"/>
      <c r="M489" s="9"/>
    </row>
    <row r="490" spans="5:13" ht="15.75">
      <c r="E490" s="2"/>
      <c r="G490" s="3"/>
      <c r="I490" s="9"/>
      <c r="J490" s="9"/>
      <c r="K490" s="9"/>
      <c r="L490" s="9"/>
      <c r="M490" s="9"/>
    </row>
    <row r="491" spans="5:13" ht="15.75">
      <c r="E491" s="2"/>
      <c r="G491" s="3"/>
      <c r="I491" s="9"/>
      <c r="J491" s="9"/>
      <c r="K491" s="9"/>
      <c r="L491" s="9"/>
      <c r="M491" s="9"/>
    </row>
    <row r="492" spans="5:13" ht="15.75">
      <c r="E492" s="2"/>
      <c r="G492" s="3"/>
      <c r="I492" s="9"/>
      <c r="J492" s="9"/>
      <c r="K492" s="9"/>
      <c r="L492" s="9"/>
      <c r="M492" s="9"/>
    </row>
    <row r="493" spans="5:13" ht="15.75">
      <c r="E493" s="2"/>
      <c r="G493" s="3"/>
      <c r="I493" s="9"/>
      <c r="J493" s="9"/>
      <c r="K493" s="9"/>
      <c r="L493" s="9"/>
      <c r="M493" s="9"/>
    </row>
    <row r="494" spans="5:13" ht="15.75">
      <c r="E494" s="2"/>
      <c r="G494" s="3"/>
      <c r="I494" s="9"/>
      <c r="J494" s="9"/>
      <c r="K494" s="9"/>
      <c r="L494" s="9"/>
      <c r="M494" s="9"/>
    </row>
    <row r="495" spans="5:13" ht="15.75">
      <c r="E495" s="2"/>
      <c r="G495" s="3"/>
      <c r="I495" s="9"/>
      <c r="J495" s="9"/>
      <c r="K495" s="9"/>
      <c r="L495" s="9"/>
      <c r="M495" s="9"/>
    </row>
    <row r="496" spans="5:13" ht="15.75">
      <c r="E496" s="2"/>
      <c r="G496" s="3"/>
      <c r="I496" s="9"/>
      <c r="J496" s="9"/>
      <c r="K496" s="9"/>
      <c r="L496" s="9"/>
      <c r="M496" s="9"/>
    </row>
    <row r="497" spans="5:13" ht="15.75">
      <c r="E497" s="2"/>
      <c r="G497" s="3"/>
      <c r="I497" s="9"/>
      <c r="J497" s="9"/>
      <c r="K497" s="9"/>
      <c r="L497" s="9"/>
      <c r="M497" s="9"/>
    </row>
    <row r="498" spans="5:13" ht="15.75">
      <c r="E498" s="2"/>
      <c r="G498" s="3"/>
      <c r="I498" s="9"/>
      <c r="J498" s="9"/>
      <c r="K498" s="9"/>
      <c r="L498" s="9"/>
      <c r="M498" s="9"/>
    </row>
    <row r="499" spans="5:13" ht="15.75">
      <c r="E499" s="2"/>
      <c r="G499" s="3"/>
      <c r="I499" s="9"/>
      <c r="J499" s="9"/>
      <c r="K499" s="9"/>
      <c r="L499" s="9"/>
      <c r="M499" s="9"/>
    </row>
    <row r="500" spans="5:13" ht="15.75">
      <c r="E500" s="2"/>
      <c r="G500" s="3"/>
      <c r="I500" s="9"/>
      <c r="J500" s="9"/>
      <c r="K500" s="9"/>
      <c r="L500" s="9"/>
      <c r="M500" s="9"/>
    </row>
    <row r="501" spans="5:13" ht="15.75">
      <c r="E501" s="2"/>
      <c r="G501" s="3"/>
      <c r="I501" s="9"/>
      <c r="J501" s="9"/>
      <c r="K501" s="9"/>
      <c r="L501" s="9"/>
      <c r="M501" s="9"/>
    </row>
    <row r="502" spans="5:13" ht="15.75">
      <c r="E502" s="2"/>
      <c r="G502" s="3"/>
      <c r="I502" s="9"/>
      <c r="J502" s="9"/>
      <c r="K502" s="9"/>
      <c r="L502" s="9"/>
      <c r="M502" s="9"/>
    </row>
    <row r="503" spans="5:13" ht="15.75">
      <c r="E503" s="2"/>
      <c r="G503" s="3"/>
      <c r="I503" s="9"/>
      <c r="J503" s="9"/>
      <c r="K503" s="9"/>
      <c r="L503" s="9"/>
      <c r="M503" s="9"/>
    </row>
    <row r="504" spans="5:13" ht="15.75">
      <c r="E504" s="2"/>
      <c r="G504" s="3"/>
      <c r="I504" s="9"/>
      <c r="J504" s="9"/>
      <c r="K504" s="9"/>
      <c r="L504" s="9"/>
      <c r="M504" s="9"/>
    </row>
    <row r="505" spans="5:13" ht="15.75">
      <c r="E505" s="2"/>
      <c r="G505" s="3"/>
      <c r="I505" s="9"/>
      <c r="J505" s="9"/>
      <c r="K505" s="9"/>
      <c r="L505" s="9"/>
      <c r="M505" s="9"/>
    </row>
    <row r="506" spans="5:13" ht="15.75">
      <c r="E506" s="2"/>
      <c r="G506" s="3"/>
      <c r="I506" s="9"/>
      <c r="J506" s="9"/>
      <c r="K506" s="9"/>
      <c r="L506" s="9"/>
      <c r="M506" s="9"/>
    </row>
    <row r="507" spans="5:13" ht="15.75">
      <c r="E507" s="2"/>
      <c r="G507" s="3"/>
      <c r="I507" s="9"/>
      <c r="J507" s="9"/>
      <c r="K507" s="9"/>
      <c r="L507" s="9"/>
      <c r="M507" s="9"/>
    </row>
    <row r="508" spans="5:13" ht="15.75">
      <c r="E508" s="2"/>
      <c r="G508" s="3"/>
      <c r="I508" s="9"/>
      <c r="J508" s="9"/>
      <c r="K508" s="9"/>
      <c r="L508" s="9"/>
      <c r="M508" s="9"/>
    </row>
    <row r="509" spans="5:13" ht="15.75">
      <c r="E509" s="2"/>
      <c r="G509" s="3"/>
      <c r="I509" s="9"/>
      <c r="J509" s="9"/>
      <c r="K509" s="9"/>
      <c r="L509" s="9"/>
      <c r="M509" s="9"/>
    </row>
    <row r="510" spans="5:13" ht="15.75">
      <c r="E510" s="2"/>
      <c r="G510" s="3"/>
      <c r="I510" s="9"/>
      <c r="J510" s="9"/>
      <c r="K510" s="9"/>
      <c r="L510" s="9"/>
      <c r="M510" s="9"/>
    </row>
    <row r="511" spans="5:13" ht="15.75">
      <c r="E511" s="2"/>
      <c r="G511" s="3"/>
      <c r="I511" s="9"/>
      <c r="J511" s="9"/>
      <c r="K511" s="9"/>
      <c r="L511" s="9"/>
      <c r="M511" s="9"/>
    </row>
    <row r="512" spans="5:13" ht="15.75">
      <c r="E512" s="2"/>
      <c r="G512" s="3"/>
      <c r="I512" s="9"/>
      <c r="J512" s="9"/>
      <c r="K512" s="9"/>
      <c r="L512" s="9"/>
      <c r="M512" s="9"/>
    </row>
    <row r="513" spans="5:13" ht="15.75">
      <c r="E513" s="2"/>
      <c r="G513" s="3"/>
      <c r="I513" s="9"/>
      <c r="J513" s="9"/>
      <c r="K513" s="9"/>
      <c r="L513" s="9"/>
      <c r="M513" s="9"/>
    </row>
    <row r="514" spans="5:13" ht="15.75">
      <c r="E514" s="2"/>
      <c r="G514" s="3"/>
      <c r="I514" s="9"/>
      <c r="J514" s="9"/>
      <c r="K514" s="9"/>
      <c r="L514" s="9"/>
      <c r="M514" s="9"/>
    </row>
    <row r="515" spans="5:13" ht="15.75">
      <c r="E515" s="2"/>
      <c r="G515" s="3"/>
      <c r="I515" s="9"/>
      <c r="J515" s="9"/>
      <c r="K515" s="9"/>
      <c r="L515" s="9"/>
      <c r="M515" s="9"/>
    </row>
    <row r="516" spans="5:13" ht="15.75">
      <c r="E516" s="2"/>
      <c r="G516" s="3"/>
      <c r="I516" s="9"/>
      <c r="J516" s="9"/>
      <c r="K516" s="9"/>
      <c r="L516" s="9"/>
      <c r="M516" s="9"/>
    </row>
    <row r="517" spans="5:13" ht="15.75">
      <c r="E517" s="2"/>
      <c r="G517" s="3"/>
      <c r="I517" s="9"/>
      <c r="J517" s="9"/>
      <c r="K517" s="9"/>
      <c r="L517" s="9"/>
      <c r="M517" s="9"/>
    </row>
    <row r="518" spans="5:13" ht="15.75">
      <c r="E518" s="2"/>
      <c r="G518" s="3"/>
      <c r="I518" s="9"/>
      <c r="J518" s="9"/>
      <c r="K518" s="9"/>
      <c r="L518" s="9"/>
      <c r="M518" s="9"/>
    </row>
    <row r="519" spans="5:13" ht="15.75">
      <c r="E519" s="2"/>
      <c r="G519" s="3"/>
      <c r="I519" s="9"/>
      <c r="J519" s="9"/>
      <c r="K519" s="9"/>
      <c r="L519" s="9"/>
      <c r="M519" s="9"/>
    </row>
    <row r="520" spans="5:13" ht="15.75">
      <c r="E520" s="2"/>
      <c r="G520" s="3"/>
      <c r="I520" s="9"/>
      <c r="J520" s="9"/>
      <c r="K520" s="9"/>
      <c r="L520" s="9"/>
      <c r="M520" s="9"/>
    </row>
    <row r="521" spans="5:13" ht="15.75">
      <c r="E521" s="2"/>
      <c r="G521" s="3"/>
      <c r="I521" s="9"/>
      <c r="J521" s="9"/>
      <c r="K521" s="9"/>
      <c r="L521" s="9"/>
      <c r="M521" s="9"/>
    </row>
    <row r="522" spans="5:13" ht="15.75">
      <c r="E522" s="2"/>
      <c r="G522" s="3"/>
      <c r="I522" s="9"/>
      <c r="J522" s="9"/>
      <c r="K522" s="9"/>
      <c r="L522" s="9"/>
      <c r="M522" s="9"/>
    </row>
    <row r="523" spans="5:13" ht="15.75">
      <c r="E523" s="2"/>
      <c r="G523" s="3"/>
      <c r="I523" s="9"/>
      <c r="J523" s="9"/>
      <c r="K523" s="9"/>
      <c r="L523" s="9"/>
      <c r="M523" s="9"/>
    </row>
    <row r="524" spans="5:13" ht="15.75">
      <c r="E524" s="2"/>
      <c r="G524" s="3"/>
      <c r="I524" s="9"/>
      <c r="J524" s="9"/>
      <c r="K524" s="9"/>
      <c r="L524" s="9"/>
      <c r="M524" s="9"/>
    </row>
    <row r="525" spans="5:13" ht="15.75">
      <c r="E525" s="2"/>
      <c r="G525" s="3"/>
      <c r="I525" s="9"/>
      <c r="J525" s="9"/>
      <c r="K525" s="9"/>
      <c r="L525" s="9"/>
      <c r="M525" s="9"/>
    </row>
    <row r="526" spans="5:13" ht="15.75">
      <c r="E526" s="2"/>
      <c r="G526" s="3"/>
      <c r="I526" s="9"/>
      <c r="J526" s="9"/>
      <c r="K526" s="9"/>
      <c r="L526" s="9"/>
      <c r="M526" s="9"/>
    </row>
    <row r="527" spans="5:13" ht="15.75">
      <c r="E527" s="2"/>
      <c r="G527" s="3"/>
      <c r="I527" s="9"/>
      <c r="J527" s="9"/>
      <c r="K527" s="9"/>
      <c r="L527" s="9"/>
      <c r="M527" s="9"/>
    </row>
    <row r="528" spans="5:13" ht="15.75">
      <c r="E528" s="2"/>
      <c r="G528" s="3"/>
      <c r="I528" s="9"/>
      <c r="J528" s="9"/>
      <c r="K528" s="9"/>
      <c r="L528" s="9"/>
      <c r="M528" s="9"/>
    </row>
    <row r="529" spans="5:13" ht="15.75">
      <c r="E529" s="2"/>
      <c r="G529" s="3"/>
      <c r="I529" s="9"/>
      <c r="J529" s="9"/>
      <c r="K529" s="9"/>
      <c r="L529" s="9"/>
      <c r="M529" s="9"/>
    </row>
    <row r="530" spans="5:13" ht="15.75">
      <c r="E530" s="2"/>
      <c r="G530" s="3"/>
      <c r="I530" s="9"/>
      <c r="J530" s="9"/>
      <c r="K530" s="9"/>
      <c r="L530" s="9"/>
      <c r="M530" s="9"/>
    </row>
    <row r="531" spans="5:13" ht="15.75">
      <c r="E531" s="2"/>
      <c r="G531" s="3"/>
      <c r="I531" s="9"/>
      <c r="J531" s="9"/>
      <c r="K531" s="9"/>
      <c r="L531" s="9"/>
      <c r="M531" s="9"/>
    </row>
    <row r="532" spans="5:13" ht="15.75">
      <c r="E532" s="2"/>
      <c r="G532" s="3"/>
      <c r="I532" s="9"/>
      <c r="J532" s="9"/>
      <c r="K532" s="9"/>
      <c r="L532" s="9"/>
      <c r="M532" s="9"/>
    </row>
    <row r="533" spans="5:13" ht="15.75">
      <c r="E533" s="2"/>
      <c r="G533" s="3"/>
      <c r="I533" s="9"/>
      <c r="J533" s="9"/>
      <c r="K533" s="9"/>
      <c r="L533" s="9"/>
      <c r="M533" s="9"/>
    </row>
    <row r="534" spans="5:13" ht="15.75">
      <c r="E534" s="2"/>
      <c r="G534" s="3"/>
      <c r="I534" s="9"/>
      <c r="J534" s="9"/>
      <c r="K534" s="9"/>
      <c r="L534" s="9"/>
      <c r="M534" s="9"/>
    </row>
    <row r="535" spans="5:13" ht="15.75">
      <c r="E535" s="2"/>
      <c r="G535" s="3"/>
      <c r="I535" s="9"/>
      <c r="J535" s="9"/>
      <c r="K535" s="9"/>
      <c r="L535" s="9"/>
      <c r="M535" s="9"/>
    </row>
    <row r="536" spans="5:13" ht="15.75">
      <c r="E536" s="2"/>
      <c r="G536" s="3"/>
      <c r="I536" s="9"/>
      <c r="J536" s="9"/>
      <c r="K536" s="9"/>
      <c r="L536" s="9"/>
      <c r="M536" s="9"/>
    </row>
    <row r="537" spans="5:13" ht="15.75">
      <c r="E537" s="2"/>
      <c r="G537" s="3"/>
      <c r="I537" s="9"/>
      <c r="J537" s="9"/>
      <c r="K537" s="9"/>
      <c r="L537" s="9"/>
      <c r="M537" s="9"/>
    </row>
    <row r="538" spans="5:13" ht="15.75">
      <c r="E538" s="2"/>
      <c r="G538" s="3"/>
      <c r="I538" s="9"/>
      <c r="J538" s="9"/>
      <c r="K538" s="9"/>
      <c r="L538" s="9"/>
      <c r="M538" s="9"/>
    </row>
    <row r="539" spans="5:13" ht="15.75">
      <c r="E539" s="2"/>
      <c r="G539" s="3"/>
      <c r="I539" s="9"/>
      <c r="J539" s="9"/>
      <c r="K539" s="9"/>
      <c r="L539" s="9"/>
      <c r="M539" s="9"/>
    </row>
    <row r="540" spans="5:13" ht="15.75">
      <c r="E540" s="2"/>
      <c r="G540" s="3"/>
      <c r="I540" s="9"/>
      <c r="J540" s="9"/>
      <c r="K540" s="9"/>
      <c r="L540" s="9"/>
      <c r="M540" s="9"/>
    </row>
    <row r="541" spans="5:13" ht="15.75">
      <c r="E541" s="2"/>
      <c r="G541" s="3"/>
      <c r="I541" s="9"/>
      <c r="J541" s="9"/>
      <c r="K541" s="9"/>
      <c r="L541" s="9"/>
      <c r="M541" s="9"/>
    </row>
    <row r="542" spans="5:13" ht="15.75">
      <c r="E542" s="2"/>
      <c r="G542" s="3"/>
      <c r="I542" s="9"/>
      <c r="J542" s="9"/>
      <c r="K542" s="9"/>
      <c r="L542" s="9"/>
      <c r="M542" s="9"/>
    </row>
    <row r="543" spans="5:13" ht="15.75">
      <c r="E543" s="2"/>
      <c r="G543" s="3"/>
      <c r="I543" s="9"/>
      <c r="J543" s="9"/>
      <c r="K543" s="9"/>
      <c r="L543" s="9"/>
      <c r="M543" s="9"/>
    </row>
    <row r="544" spans="5:13" ht="15.75">
      <c r="E544" s="2"/>
      <c r="G544" s="3"/>
      <c r="I544" s="9"/>
      <c r="J544" s="9"/>
      <c r="K544" s="9"/>
      <c r="L544" s="9"/>
      <c r="M544" s="9"/>
    </row>
    <row r="545" spans="5:13" ht="15.75">
      <c r="E545" s="2"/>
      <c r="G545" s="3"/>
      <c r="I545" s="9"/>
      <c r="J545" s="9"/>
      <c r="K545" s="9"/>
      <c r="L545" s="9"/>
      <c r="M545" s="9"/>
    </row>
    <row r="546" spans="5:13" ht="15.75">
      <c r="E546" s="2"/>
      <c r="G546" s="3"/>
      <c r="I546" s="9"/>
      <c r="J546" s="9"/>
      <c r="K546" s="9"/>
      <c r="L546" s="9"/>
      <c r="M546" s="9"/>
    </row>
    <row r="547" spans="5:13" ht="15.75">
      <c r="E547" s="2"/>
      <c r="G547" s="3"/>
      <c r="I547" s="9"/>
      <c r="J547" s="9"/>
      <c r="K547" s="9"/>
      <c r="L547" s="9"/>
      <c r="M547" s="9"/>
    </row>
    <row r="548" spans="5:13" ht="15.75">
      <c r="E548" s="2"/>
      <c r="G548" s="3"/>
      <c r="I548" s="9"/>
      <c r="J548" s="9"/>
      <c r="K548" s="9"/>
      <c r="L548" s="9"/>
      <c r="M548" s="9"/>
    </row>
    <row r="549" spans="5:13" ht="15.75">
      <c r="E549" s="2"/>
      <c r="G549" s="3"/>
      <c r="I549" s="9"/>
      <c r="J549" s="9"/>
      <c r="K549" s="9"/>
      <c r="L549" s="9"/>
      <c r="M549" s="9"/>
    </row>
    <row r="550" spans="5:13" ht="15.75">
      <c r="E550" s="2"/>
      <c r="G550" s="3"/>
      <c r="I550" s="9"/>
      <c r="J550" s="9"/>
      <c r="K550" s="9"/>
      <c r="L550" s="9"/>
      <c r="M550" s="9"/>
    </row>
    <row r="551" spans="5:13" ht="15.75">
      <c r="E551" s="2"/>
      <c r="G551" s="3"/>
      <c r="I551" s="9"/>
      <c r="J551" s="9"/>
      <c r="K551" s="9"/>
      <c r="L551" s="9"/>
      <c r="M551" s="9"/>
    </row>
    <row r="552" spans="5:13" ht="15.75">
      <c r="E552" s="2"/>
      <c r="G552" s="3"/>
      <c r="I552" s="9"/>
      <c r="J552" s="9"/>
      <c r="K552" s="9"/>
      <c r="L552" s="9"/>
      <c r="M552" s="9"/>
    </row>
    <row r="553" spans="5:13" ht="15.75">
      <c r="E553" s="2"/>
      <c r="G553" s="3"/>
      <c r="I553" s="9"/>
      <c r="J553" s="9"/>
      <c r="K553" s="9"/>
      <c r="L553" s="9"/>
      <c r="M553" s="9"/>
    </row>
    <row r="554" spans="5:13" ht="15.75">
      <c r="E554" s="2"/>
      <c r="G554" s="3"/>
      <c r="I554" s="9"/>
      <c r="J554" s="9"/>
      <c r="K554" s="9"/>
      <c r="L554" s="9"/>
      <c r="M554" s="9"/>
    </row>
  </sheetData>
  <sheetProtection password="C60F" sheet="1"/>
  <mergeCells count="1251">
    <mergeCell ref="I63:I64"/>
    <mergeCell ref="J63:J64"/>
    <mergeCell ref="K63:K64"/>
    <mergeCell ref="L63:L64"/>
    <mergeCell ref="M63:M64"/>
    <mergeCell ref="N63:N64"/>
    <mergeCell ref="B63:B64"/>
    <mergeCell ref="C63:C64"/>
    <mergeCell ref="D63:D64"/>
    <mergeCell ref="F63:F64"/>
    <mergeCell ref="G63:G64"/>
    <mergeCell ref="H63:H64"/>
    <mergeCell ref="I61:I62"/>
    <mergeCell ref="J61:J62"/>
    <mergeCell ref="K61:K62"/>
    <mergeCell ref="L61:L62"/>
    <mergeCell ref="M61:M62"/>
    <mergeCell ref="N61:N62"/>
    <mergeCell ref="B61:B62"/>
    <mergeCell ref="C61:C62"/>
    <mergeCell ref="D61:D62"/>
    <mergeCell ref="F61:F62"/>
    <mergeCell ref="G61:G62"/>
    <mergeCell ref="H61:H62"/>
    <mergeCell ref="I59:I60"/>
    <mergeCell ref="J59:J60"/>
    <mergeCell ref="K59:K60"/>
    <mergeCell ref="L59:L60"/>
    <mergeCell ref="M59:M60"/>
    <mergeCell ref="N59:N60"/>
    <mergeCell ref="B59:B60"/>
    <mergeCell ref="C59:C60"/>
    <mergeCell ref="D59:D60"/>
    <mergeCell ref="F59:F60"/>
    <mergeCell ref="G59:G60"/>
    <mergeCell ref="H59:H60"/>
    <mergeCell ref="I57:I58"/>
    <mergeCell ref="J57:J58"/>
    <mergeCell ref="K57:K58"/>
    <mergeCell ref="L57:L58"/>
    <mergeCell ref="M57:M58"/>
    <mergeCell ref="N57:N58"/>
    <mergeCell ref="B57:B58"/>
    <mergeCell ref="C57:C58"/>
    <mergeCell ref="D57:D58"/>
    <mergeCell ref="F57:F58"/>
    <mergeCell ref="G57:G58"/>
    <mergeCell ref="H57:H58"/>
    <mergeCell ref="I55:I56"/>
    <mergeCell ref="J55:J56"/>
    <mergeCell ref="K55:K56"/>
    <mergeCell ref="L55:L56"/>
    <mergeCell ref="M55:M56"/>
    <mergeCell ref="N55:N56"/>
    <mergeCell ref="B55:B56"/>
    <mergeCell ref="C55:C56"/>
    <mergeCell ref="D55:D56"/>
    <mergeCell ref="F55:F56"/>
    <mergeCell ref="G55:G56"/>
    <mergeCell ref="H55:H56"/>
    <mergeCell ref="J263:J264"/>
    <mergeCell ref="K263:K264"/>
    <mergeCell ref="L263:L264"/>
    <mergeCell ref="M263:M264"/>
    <mergeCell ref="C269:D269"/>
    <mergeCell ref="N267:N268"/>
    <mergeCell ref="J267:J268"/>
    <mergeCell ref="K267:K268"/>
    <mergeCell ref="L267:L268"/>
    <mergeCell ref="M267:M268"/>
    <mergeCell ref="I260:I261"/>
    <mergeCell ref="J260:J261"/>
    <mergeCell ref="K260:K261"/>
    <mergeCell ref="L260:L261"/>
    <mergeCell ref="M260:M261"/>
    <mergeCell ref="I254:I255"/>
    <mergeCell ref="B254:B255"/>
    <mergeCell ref="F254:F255"/>
    <mergeCell ref="J252:J253"/>
    <mergeCell ref="K252:K253"/>
    <mergeCell ref="L252:L253"/>
    <mergeCell ref="M252:M253"/>
    <mergeCell ref="K254:K255"/>
    <mergeCell ref="L254:L255"/>
    <mergeCell ref="M254:M255"/>
    <mergeCell ref="J254:J255"/>
    <mergeCell ref="J248:J249"/>
    <mergeCell ref="K248:K249"/>
    <mergeCell ref="L248:L249"/>
    <mergeCell ref="M248:M249"/>
    <mergeCell ref="L250:L251"/>
    <mergeCell ref="M250:M251"/>
    <mergeCell ref="J244:J245"/>
    <mergeCell ref="K244:K245"/>
    <mergeCell ref="L244:L245"/>
    <mergeCell ref="M244:M245"/>
    <mergeCell ref="L246:L247"/>
    <mergeCell ref="M246:M247"/>
    <mergeCell ref="J240:J241"/>
    <mergeCell ref="K240:K241"/>
    <mergeCell ref="L240:L241"/>
    <mergeCell ref="M240:M241"/>
    <mergeCell ref="J242:J243"/>
    <mergeCell ref="K242:K243"/>
    <mergeCell ref="L242:L243"/>
    <mergeCell ref="M242:M243"/>
    <mergeCell ref="J236:J237"/>
    <mergeCell ref="M236:M237"/>
    <mergeCell ref="J238:J239"/>
    <mergeCell ref="K238:K239"/>
    <mergeCell ref="L238:L239"/>
    <mergeCell ref="M238:M239"/>
    <mergeCell ref="J231:J233"/>
    <mergeCell ref="K231:K233"/>
    <mergeCell ref="L231:L233"/>
    <mergeCell ref="M231:M233"/>
    <mergeCell ref="J234:J235"/>
    <mergeCell ref="K234:K235"/>
    <mergeCell ref="L234:L235"/>
    <mergeCell ref="M234:M235"/>
    <mergeCell ref="N250:N251"/>
    <mergeCell ref="J250:J251"/>
    <mergeCell ref="K250:K251"/>
    <mergeCell ref="B252:B253"/>
    <mergeCell ref="C252:D253"/>
    <mergeCell ref="F252:F253"/>
    <mergeCell ref="G252:G253"/>
    <mergeCell ref="H252:H253"/>
    <mergeCell ref="I252:I253"/>
    <mergeCell ref="N252:N253"/>
    <mergeCell ref="B250:B251"/>
    <mergeCell ref="C250:D251"/>
    <mergeCell ref="F250:F251"/>
    <mergeCell ref="G250:G251"/>
    <mergeCell ref="H250:H251"/>
    <mergeCell ref="I250:I251"/>
    <mergeCell ref="N246:N247"/>
    <mergeCell ref="J246:J247"/>
    <mergeCell ref="K246:K247"/>
    <mergeCell ref="B248:B249"/>
    <mergeCell ref="C248:D249"/>
    <mergeCell ref="F248:F249"/>
    <mergeCell ref="G248:G249"/>
    <mergeCell ref="H248:H249"/>
    <mergeCell ref="I248:I249"/>
    <mergeCell ref="N248:N249"/>
    <mergeCell ref="B246:B247"/>
    <mergeCell ref="C246:D247"/>
    <mergeCell ref="F246:F247"/>
    <mergeCell ref="G246:G247"/>
    <mergeCell ref="H246:H247"/>
    <mergeCell ref="I246:I247"/>
    <mergeCell ref="L173:L175"/>
    <mergeCell ref="M173:M175"/>
    <mergeCell ref="B244:B245"/>
    <mergeCell ref="C244:D245"/>
    <mergeCell ref="F244:F245"/>
    <mergeCell ref="G244:G245"/>
    <mergeCell ref="H244:H245"/>
    <mergeCell ref="I244:I245"/>
    <mergeCell ref="K236:K237"/>
    <mergeCell ref="L236:L237"/>
    <mergeCell ref="J196:J197"/>
    <mergeCell ref="K196:K197"/>
    <mergeCell ref="L196:L197"/>
    <mergeCell ref="M196:M197"/>
    <mergeCell ref="J173:J175"/>
    <mergeCell ref="K173:K175"/>
    <mergeCell ref="L192:L193"/>
    <mergeCell ref="M192:M193"/>
    <mergeCell ref="J194:J195"/>
    <mergeCell ref="K194:K195"/>
    <mergeCell ref="L194:L195"/>
    <mergeCell ref="M194:M195"/>
    <mergeCell ref="L188:L189"/>
    <mergeCell ref="M188:M189"/>
    <mergeCell ref="J190:J191"/>
    <mergeCell ref="K190:K191"/>
    <mergeCell ref="L190:L191"/>
    <mergeCell ref="M190:M191"/>
    <mergeCell ref="J184:J185"/>
    <mergeCell ref="K184:K185"/>
    <mergeCell ref="L184:L185"/>
    <mergeCell ref="M184:M185"/>
    <mergeCell ref="J186:J187"/>
    <mergeCell ref="K186:K187"/>
    <mergeCell ref="L186:L187"/>
    <mergeCell ref="M186:M187"/>
    <mergeCell ref="J180:J181"/>
    <mergeCell ref="K180:K181"/>
    <mergeCell ref="L180:L181"/>
    <mergeCell ref="M180:M181"/>
    <mergeCell ref="J182:J183"/>
    <mergeCell ref="K182:K183"/>
    <mergeCell ref="L182:L183"/>
    <mergeCell ref="M182:M183"/>
    <mergeCell ref="J176:J177"/>
    <mergeCell ref="K176:K177"/>
    <mergeCell ref="L176:L177"/>
    <mergeCell ref="M176:M177"/>
    <mergeCell ref="J178:J179"/>
    <mergeCell ref="K178:K179"/>
    <mergeCell ref="L178:L179"/>
    <mergeCell ref="M178:M179"/>
    <mergeCell ref="N192:N193"/>
    <mergeCell ref="J192:J193"/>
    <mergeCell ref="K192:K193"/>
    <mergeCell ref="B194:B195"/>
    <mergeCell ref="C194:D195"/>
    <mergeCell ref="F194:F195"/>
    <mergeCell ref="G194:G195"/>
    <mergeCell ref="H194:H195"/>
    <mergeCell ref="I194:I195"/>
    <mergeCell ref="N194:N195"/>
    <mergeCell ref="B192:B193"/>
    <mergeCell ref="C192:D193"/>
    <mergeCell ref="F192:F193"/>
    <mergeCell ref="G192:G193"/>
    <mergeCell ref="H192:H193"/>
    <mergeCell ref="I192:I193"/>
    <mergeCell ref="C190:D191"/>
    <mergeCell ref="F190:F191"/>
    <mergeCell ref="G190:G191"/>
    <mergeCell ref="H190:H191"/>
    <mergeCell ref="I190:I191"/>
    <mergeCell ref="N190:N191"/>
    <mergeCell ref="C188:D189"/>
    <mergeCell ref="F188:F189"/>
    <mergeCell ref="G188:G189"/>
    <mergeCell ref="H188:H189"/>
    <mergeCell ref="I188:I189"/>
    <mergeCell ref="N188:N189"/>
    <mergeCell ref="J188:J189"/>
    <mergeCell ref="K188:K189"/>
    <mergeCell ref="B186:B187"/>
    <mergeCell ref="C186:D187"/>
    <mergeCell ref="F186:F187"/>
    <mergeCell ref="G186:G187"/>
    <mergeCell ref="H186:H187"/>
    <mergeCell ref="I186:I187"/>
    <mergeCell ref="J166:J167"/>
    <mergeCell ref="K166:K167"/>
    <mergeCell ref="L166:L167"/>
    <mergeCell ref="M166:M167"/>
    <mergeCell ref="J168:J169"/>
    <mergeCell ref="K168:K169"/>
    <mergeCell ref="L168:L169"/>
    <mergeCell ref="M168:M169"/>
    <mergeCell ref="J162:J163"/>
    <mergeCell ref="K162:K163"/>
    <mergeCell ref="L162:L163"/>
    <mergeCell ref="M162:M163"/>
    <mergeCell ref="L164:L165"/>
    <mergeCell ref="M164:M165"/>
    <mergeCell ref="J158:J159"/>
    <mergeCell ref="K158:K159"/>
    <mergeCell ref="L158:L159"/>
    <mergeCell ref="M158:M159"/>
    <mergeCell ref="L160:L161"/>
    <mergeCell ref="M160:M161"/>
    <mergeCell ref="J154:J155"/>
    <mergeCell ref="K154:K155"/>
    <mergeCell ref="L154:L155"/>
    <mergeCell ref="M154:M155"/>
    <mergeCell ref="J156:J157"/>
    <mergeCell ref="K156:K157"/>
    <mergeCell ref="L156:L157"/>
    <mergeCell ref="M156:M157"/>
    <mergeCell ref="K150:K151"/>
    <mergeCell ref="L150:L151"/>
    <mergeCell ref="M150:M151"/>
    <mergeCell ref="J152:J153"/>
    <mergeCell ref="K152:K153"/>
    <mergeCell ref="L152:L153"/>
    <mergeCell ref="M152:M153"/>
    <mergeCell ref="H166:H167"/>
    <mergeCell ref="I166:I167"/>
    <mergeCell ref="N166:N167"/>
    <mergeCell ref="J164:J165"/>
    <mergeCell ref="K164:K165"/>
    <mergeCell ref="J148:J149"/>
    <mergeCell ref="K148:K149"/>
    <mergeCell ref="L148:L149"/>
    <mergeCell ref="M148:M149"/>
    <mergeCell ref="J150:J151"/>
    <mergeCell ref="H162:H163"/>
    <mergeCell ref="I162:I163"/>
    <mergeCell ref="N162:N163"/>
    <mergeCell ref="B164:B165"/>
    <mergeCell ref="C164:D165"/>
    <mergeCell ref="F164:F165"/>
    <mergeCell ref="G164:G165"/>
    <mergeCell ref="H164:H165"/>
    <mergeCell ref="I164:I165"/>
    <mergeCell ref="N164:N165"/>
    <mergeCell ref="N158:N159"/>
    <mergeCell ref="B160:B161"/>
    <mergeCell ref="C160:D161"/>
    <mergeCell ref="F160:F161"/>
    <mergeCell ref="G160:G161"/>
    <mergeCell ref="H160:H161"/>
    <mergeCell ref="I160:I161"/>
    <mergeCell ref="N160:N161"/>
    <mergeCell ref="J160:J161"/>
    <mergeCell ref="K160:K161"/>
    <mergeCell ref="J145:J147"/>
    <mergeCell ref="K145:K147"/>
    <mergeCell ref="L145:L147"/>
    <mergeCell ref="M145:M147"/>
    <mergeCell ref="B158:B159"/>
    <mergeCell ref="C158:D159"/>
    <mergeCell ref="F158:F159"/>
    <mergeCell ref="G158:G159"/>
    <mergeCell ref="H158:H159"/>
    <mergeCell ref="I158:I159"/>
    <mergeCell ref="L223:L224"/>
    <mergeCell ref="M223:M224"/>
    <mergeCell ref="J225:J226"/>
    <mergeCell ref="K225:K226"/>
    <mergeCell ref="L225:L226"/>
    <mergeCell ref="M225:M226"/>
    <mergeCell ref="L219:L220"/>
    <mergeCell ref="M219:M220"/>
    <mergeCell ref="J221:J222"/>
    <mergeCell ref="K221:K222"/>
    <mergeCell ref="L221:L222"/>
    <mergeCell ref="M221:M222"/>
    <mergeCell ref="J215:J216"/>
    <mergeCell ref="K215:K216"/>
    <mergeCell ref="L215:L216"/>
    <mergeCell ref="M215:M216"/>
    <mergeCell ref="J217:J218"/>
    <mergeCell ref="K217:K218"/>
    <mergeCell ref="L217:L218"/>
    <mergeCell ref="M217:M218"/>
    <mergeCell ref="J211:J212"/>
    <mergeCell ref="K211:K212"/>
    <mergeCell ref="L211:L212"/>
    <mergeCell ref="M211:M212"/>
    <mergeCell ref="J213:J214"/>
    <mergeCell ref="K213:K214"/>
    <mergeCell ref="L213:L214"/>
    <mergeCell ref="M213:M214"/>
    <mergeCell ref="J207:J208"/>
    <mergeCell ref="K207:K208"/>
    <mergeCell ref="L207:L208"/>
    <mergeCell ref="M207:M208"/>
    <mergeCell ref="J209:J210"/>
    <mergeCell ref="K209:K210"/>
    <mergeCell ref="L209:L210"/>
    <mergeCell ref="M209:M210"/>
    <mergeCell ref="K202:K204"/>
    <mergeCell ref="L202:L204"/>
    <mergeCell ref="M202:M204"/>
    <mergeCell ref="J205:J206"/>
    <mergeCell ref="K205:K206"/>
    <mergeCell ref="L205:L206"/>
    <mergeCell ref="M205:M206"/>
    <mergeCell ref="N221:N222"/>
    <mergeCell ref="B223:B224"/>
    <mergeCell ref="C223:D224"/>
    <mergeCell ref="F223:F224"/>
    <mergeCell ref="G223:G224"/>
    <mergeCell ref="H223:H224"/>
    <mergeCell ref="I223:I224"/>
    <mergeCell ref="N223:N224"/>
    <mergeCell ref="J223:J224"/>
    <mergeCell ref="K223:K224"/>
    <mergeCell ref="B221:B222"/>
    <mergeCell ref="C221:D222"/>
    <mergeCell ref="F221:F222"/>
    <mergeCell ref="G221:G222"/>
    <mergeCell ref="H221:H222"/>
    <mergeCell ref="I221:I222"/>
    <mergeCell ref="N217:N218"/>
    <mergeCell ref="B219:B220"/>
    <mergeCell ref="C219:D220"/>
    <mergeCell ref="F219:F220"/>
    <mergeCell ref="G219:G220"/>
    <mergeCell ref="H219:H220"/>
    <mergeCell ref="I219:I220"/>
    <mergeCell ref="N219:N220"/>
    <mergeCell ref="J219:J220"/>
    <mergeCell ref="K219:K220"/>
    <mergeCell ref="C215:D216"/>
    <mergeCell ref="F215:F216"/>
    <mergeCell ref="G215:G216"/>
    <mergeCell ref="H215:H216"/>
    <mergeCell ref="I215:I216"/>
    <mergeCell ref="B217:B218"/>
    <mergeCell ref="C217:D218"/>
    <mergeCell ref="F217:F218"/>
    <mergeCell ref="G217:G218"/>
    <mergeCell ref="H217:H218"/>
    <mergeCell ref="L137:L138"/>
    <mergeCell ref="M137:M138"/>
    <mergeCell ref="N137:N138"/>
    <mergeCell ref="B213:B214"/>
    <mergeCell ref="C213:D214"/>
    <mergeCell ref="F213:F214"/>
    <mergeCell ref="G213:G214"/>
    <mergeCell ref="H213:H214"/>
    <mergeCell ref="I213:I214"/>
    <mergeCell ref="J202:J204"/>
    <mergeCell ref="M135:M136"/>
    <mergeCell ref="N135:N136"/>
    <mergeCell ref="B137:B138"/>
    <mergeCell ref="C137:D138"/>
    <mergeCell ref="F137:F138"/>
    <mergeCell ref="G137:G138"/>
    <mergeCell ref="H137:H138"/>
    <mergeCell ref="I137:I138"/>
    <mergeCell ref="J137:J138"/>
    <mergeCell ref="K137:K138"/>
    <mergeCell ref="N133:N134"/>
    <mergeCell ref="B135:B136"/>
    <mergeCell ref="C135:D136"/>
    <mergeCell ref="F135:F136"/>
    <mergeCell ref="G135:G136"/>
    <mergeCell ref="H135:H136"/>
    <mergeCell ref="I135:I136"/>
    <mergeCell ref="J135:J136"/>
    <mergeCell ref="K135:K136"/>
    <mergeCell ref="L135:L136"/>
    <mergeCell ref="N131:N132"/>
    <mergeCell ref="B133:B134"/>
    <mergeCell ref="C133:D134"/>
    <mergeCell ref="F133:F134"/>
    <mergeCell ref="G133:G134"/>
    <mergeCell ref="H133:H134"/>
    <mergeCell ref="I133:I134"/>
    <mergeCell ref="J133:J134"/>
    <mergeCell ref="K133:K134"/>
    <mergeCell ref="L133:L134"/>
    <mergeCell ref="N129:N130"/>
    <mergeCell ref="B131:B132"/>
    <mergeCell ref="C131:D132"/>
    <mergeCell ref="F131:F132"/>
    <mergeCell ref="G131:G132"/>
    <mergeCell ref="H131:H132"/>
    <mergeCell ref="I131:I132"/>
    <mergeCell ref="J131:J132"/>
    <mergeCell ref="K131:K132"/>
    <mergeCell ref="L131:L132"/>
    <mergeCell ref="I127:I128"/>
    <mergeCell ref="N127:N128"/>
    <mergeCell ref="B129:B130"/>
    <mergeCell ref="C129:D130"/>
    <mergeCell ref="F129:F130"/>
    <mergeCell ref="G129:G130"/>
    <mergeCell ref="H129:H130"/>
    <mergeCell ref="I129:I130"/>
    <mergeCell ref="J129:J130"/>
    <mergeCell ref="K129:K130"/>
    <mergeCell ref="J111:J112"/>
    <mergeCell ref="K111:K112"/>
    <mergeCell ref="L111:L112"/>
    <mergeCell ref="M111:M112"/>
    <mergeCell ref="N111:N112"/>
    <mergeCell ref="B127:B128"/>
    <mergeCell ref="C127:D128"/>
    <mergeCell ref="F127:F128"/>
    <mergeCell ref="G127:G128"/>
    <mergeCell ref="H127:H128"/>
    <mergeCell ref="K109:K110"/>
    <mergeCell ref="L109:L110"/>
    <mergeCell ref="M109:M110"/>
    <mergeCell ref="N109:N110"/>
    <mergeCell ref="B111:B112"/>
    <mergeCell ref="C111:D112"/>
    <mergeCell ref="F111:F112"/>
    <mergeCell ref="G111:G112"/>
    <mergeCell ref="H111:H112"/>
    <mergeCell ref="I111:I112"/>
    <mergeCell ref="K107:K108"/>
    <mergeCell ref="L107:L108"/>
    <mergeCell ref="M107:M108"/>
    <mergeCell ref="N107:N108"/>
    <mergeCell ref="C109:D110"/>
    <mergeCell ref="F109:F110"/>
    <mergeCell ref="G109:G110"/>
    <mergeCell ref="H109:H110"/>
    <mergeCell ref="I109:I110"/>
    <mergeCell ref="J109:J110"/>
    <mergeCell ref="L105:L106"/>
    <mergeCell ref="M105:M106"/>
    <mergeCell ref="N105:N106"/>
    <mergeCell ref="B107:B108"/>
    <mergeCell ref="C107:D108"/>
    <mergeCell ref="F107:F108"/>
    <mergeCell ref="G107:G108"/>
    <mergeCell ref="H107:H108"/>
    <mergeCell ref="I107:I108"/>
    <mergeCell ref="J107:J108"/>
    <mergeCell ref="M103:M104"/>
    <mergeCell ref="N103:N104"/>
    <mergeCell ref="B105:B106"/>
    <mergeCell ref="C105:D106"/>
    <mergeCell ref="F105:F106"/>
    <mergeCell ref="G105:G106"/>
    <mergeCell ref="H105:H106"/>
    <mergeCell ref="I105:I106"/>
    <mergeCell ref="J105:J106"/>
    <mergeCell ref="K105:K106"/>
    <mergeCell ref="G103:G104"/>
    <mergeCell ref="H103:H104"/>
    <mergeCell ref="I103:I104"/>
    <mergeCell ref="J103:J104"/>
    <mergeCell ref="K103:K104"/>
    <mergeCell ref="L103:L104"/>
    <mergeCell ref="I101:I102"/>
    <mergeCell ref="J101:J102"/>
    <mergeCell ref="K101:K102"/>
    <mergeCell ref="L101:L102"/>
    <mergeCell ref="M101:M102"/>
    <mergeCell ref="N101:N102"/>
    <mergeCell ref="I99:I100"/>
    <mergeCell ref="K99:K100"/>
    <mergeCell ref="L99:L100"/>
    <mergeCell ref="M99:M100"/>
    <mergeCell ref="N99:N100"/>
    <mergeCell ref="B101:B102"/>
    <mergeCell ref="C101:D102"/>
    <mergeCell ref="F101:F102"/>
    <mergeCell ref="G101:G102"/>
    <mergeCell ref="H101:H102"/>
    <mergeCell ref="L91:L92"/>
    <mergeCell ref="M91:M92"/>
    <mergeCell ref="J113:J114"/>
    <mergeCell ref="K113:K114"/>
    <mergeCell ref="L113:L114"/>
    <mergeCell ref="M113:M114"/>
    <mergeCell ref="J93:J94"/>
    <mergeCell ref="K93:K94"/>
    <mergeCell ref="L93:L94"/>
    <mergeCell ref="M93:M94"/>
    <mergeCell ref="L87:L88"/>
    <mergeCell ref="M87:M88"/>
    <mergeCell ref="J89:J90"/>
    <mergeCell ref="K89:K90"/>
    <mergeCell ref="L89:L90"/>
    <mergeCell ref="M89:M90"/>
    <mergeCell ref="J87:J88"/>
    <mergeCell ref="K87:K88"/>
    <mergeCell ref="L83:L84"/>
    <mergeCell ref="M83:M84"/>
    <mergeCell ref="K85:K86"/>
    <mergeCell ref="L85:L86"/>
    <mergeCell ref="M85:M86"/>
    <mergeCell ref="J83:J84"/>
    <mergeCell ref="K83:K84"/>
    <mergeCell ref="J77:J78"/>
    <mergeCell ref="K77:K78"/>
    <mergeCell ref="L77:L78"/>
    <mergeCell ref="M77:M78"/>
    <mergeCell ref="M79:M80"/>
    <mergeCell ref="J81:J82"/>
    <mergeCell ref="K81:K82"/>
    <mergeCell ref="L81:L82"/>
    <mergeCell ref="M81:M82"/>
    <mergeCell ref="N93:N94"/>
    <mergeCell ref="B95:B96"/>
    <mergeCell ref="C95:D96"/>
    <mergeCell ref="F95:F96"/>
    <mergeCell ref="G95:G96"/>
    <mergeCell ref="H95:H96"/>
    <mergeCell ref="I95:I96"/>
    <mergeCell ref="J95:J96"/>
    <mergeCell ref="K95:K96"/>
    <mergeCell ref="L95:L96"/>
    <mergeCell ref="M95:M96"/>
    <mergeCell ref="N95:N96"/>
    <mergeCell ref="J79:J80"/>
    <mergeCell ref="K79:K80"/>
    <mergeCell ref="B97:B98"/>
    <mergeCell ref="C97:D98"/>
    <mergeCell ref="F97:F98"/>
    <mergeCell ref="G97:G98"/>
    <mergeCell ref="H97:H98"/>
    <mergeCell ref="I97:I98"/>
    <mergeCell ref="J97:J98"/>
    <mergeCell ref="K97:K98"/>
    <mergeCell ref="J73:J74"/>
    <mergeCell ref="K73:K74"/>
    <mergeCell ref="L73:L74"/>
    <mergeCell ref="L97:L98"/>
    <mergeCell ref="J91:J92"/>
    <mergeCell ref="K91:K92"/>
    <mergeCell ref="L79:L80"/>
    <mergeCell ref="J85:J86"/>
    <mergeCell ref="M97:M98"/>
    <mergeCell ref="N97:N98"/>
    <mergeCell ref="J125:J126"/>
    <mergeCell ref="K125:K126"/>
    <mergeCell ref="L125:L126"/>
    <mergeCell ref="M125:M126"/>
    <mergeCell ref="K121:K122"/>
    <mergeCell ref="L121:L122"/>
    <mergeCell ref="M121:M122"/>
    <mergeCell ref="J123:J124"/>
    <mergeCell ref="L139:L140"/>
    <mergeCell ref="M139:M140"/>
    <mergeCell ref="J127:J128"/>
    <mergeCell ref="K127:K128"/>
    <mergeCell ref="L127:L128"/>
    <mergeCell ref="M127:M128"/>
    <mergeCell ref="M129:M130"/>
    <mergeCell ref="M131:M132"/>
    <mergeCell ref="L129:L130"/>
    <mergeCell ref="M133:M134"/>
    <mergeCell ref="K123:K124"/>
    <mergeCell ref="L123:L124"/>
    <mergeCell ref="M123:M124"/>
    <mergeCell ref="N53:N54"/>
    <mergeCell ref="J116:J118"/>
    <mergeCell ref="K116:K118"/>
    <mergeCell ref="L116:L118"/>
    <mergeCell ref="M116:M118"/>
    <mergeCell ref="J119:J120"/>
    <mergeCell ref="K119:K120"/>
    <mergeCell ref="L119:L120"/>
    <mergeCell ref="M119:M120"/>
    <mergeCell ref="J99:J100"/>
    <mergeCell ref="M51:M52"/>
    <mergeCell ref="N51:N52"/>
    <mergeCell ref="F53:F54"/>
    <mergeCell ref="G53:G54"/>
    <mergeCell ref="H53:H54"/>
    <mergeCell ref="I53:I54"/>
    <mergeCell ref="J53:J54"/>
    <mergeCell ref="K53:K54"/>
    <mergeCell ref="L53:L54"/>
    <mergeCell ref="M53:M54"/>
    <mergeCell ref="L49:L50"/>
    <mergeCell ref="M49:M50"/>
    <mergeCell ref="N49:N50"/>
    <mergeCell ref="L51:L52"/>
    <mergeCell ref="F51:F52"/>
    <mergeCell ref="G51:G52"/>
    <mergeCell ref="H51:H52"/>
    <mergeCell ref="I51:I52"/>
    <mergeCell ref="J51:J52"/>
    <mergeCell ref="K51:K52"/>
    <mergeCell ref="F49:F50"/>
    <mergeCell ref="G49:G50"/>
    <mergeCell ref="H49:H50"/>
    <mergeCell ref="I49:I50"/>
    <mergeCell ref="J49:J50"/>
    <mergeCell ref="K49:K50"/>
    <mergeCell ref="B49:B50"/>
    <mergeCell ref="B51:B52"/>
    <mergeCell ref="B53:B54"/>
    <mergeCell ref="C49:C50"/>
    <mergeCell ref="D49:D50"/>
    <mergeCell ref="C51:C52"/>
    <mergeCell ref="D51:D52"/>
    <mergeCell ref="C53:C54"/>
    <mergeCell ref="D53:D54"/>
    <mergeCell ref="B37:B38"/>
    <mergeCell ref="B39:B40"/>
    <mergeCell ref="B41:B42"/>
    <mergeCell ref="B43:B44"/>
    <mergeCell ref="B45:B46"/>
    <mergeCell ref="B47:B48"/>
    <mergeCell ref="B25:B26"/>
    <mergeCell ref="B27:B28"/>
    <mergeCell ref="B29:B30"/>
    <mergeCell ref="B31:B32"/>
    <mergeCell ref="B33:B34"/>
    <mergeCell ref="B35:B36"/>
    <mergeCell ref="I47:I48"/>
    <mergeCell ref="J47:J48"/>
    <mergeCell ref="K47:K48"/>
    <mergeCell ref="L47:L48"/>
    <mergeCell ref="M47:M48"/>
    <mergeCell ref="N47:N48"/>
    <mergeCell ref="J45:J46"/>
    <mergeCell ref="K45:K46"/>
    <mergeCell ref="L45:L46"/>
    <mergeCell ref="M45:M46"/>
    <mergeCell ref="N45:N46"/>
    <mergeCell ref="C47:C48"/>
    <mergeCell ref="D47:D48"/>
    <mergeCell ref="F47:F48"/>
    <mergeCell ref="G47:G48"/>
    <mergeCell ref="H47:H48"/>
    <mergeCell ref="C45:C46"/>
    <mergeCell ref="D45:D46"/>
    <mergeCell ref="F45:F46"/>
    <mergeCell ref="G45:G46"/>
    <mergeCell ref="H45:H46"/>
    <mergeCell ref="I45:I46"/>
    <mergeCell ref="I43:I44"/>
    <mergeCell ref="J43:J44"/>
    <mergeCell ref="K43:K44"/>
    <mergeCell ref="L43:L44"/>
    <mergeCell ref="M43:M44"/>
    <mergeCell ref="N43:N44"/>
    <mergeCell ref="J41:J42"/>
    <mergeCell ref="K41:K42"/>
    <mergeCell ref="L41:L42"/>
    <mergeCell ref="M41:M42"/>
    <mergeCell ref="N41:N42"/>
    <mergeCell ref="C43:C44"/>
    <mergeCell ref="D43:D44"/>
    <mergeCell ref="F43:F44"/>
    <mergeCell ref="G43:G44"/>
    <mergeCell ref="H43:H44"/>
    <mergeCell ref="C41:C42"/>
    <mergeCell ref="D41:D42"/>
    <mergeCell ref="F41:F42"/>
    <mergeCell ref="G41:G42"/>
    <mergeCell ref="H41:H42"/>
    <mergeCell ref="I41:I42"/>
    <mergeCell ref="I39:I40"/>
    <mergeCell ref="J39:J40"/>
    <mergeCell ref="K39:K40"/>
    <mergeCell ref="L39:L40"/>
    <mergeCell ref="M39:M40"/>
    <mergeCell ref="N39:N40"/>
    <mergeCell ref="J37:J38"/>
    <mergeCell ref="K37:K38"/>
    <mergeCell ref="L37:L38"/>
    <mergeCell ref="M37:M38"/>
    <mergeCell ref="N37:N38"/>
    <mergeCell ref="C39:C40"/>
    <mergeCell ref="D39:D40"/>
    <mergeCell ref="F39:F40"/>
    <mergeCell ref="G39:G40"/>
    <mergeCell ref="H39:H40"/>
    <mergeCell ref="J35:J36"/>
    <mergeCell ref="K35:K36"/>
    <mergeCell ref="L35:L36"/>
    <mergeCell ref="M35:M36"/>
    <mergeCell ref="N35:N36"/>
    <mergeCell ref="C37:C38"/>
    <mergeCell ref="D37:D38"/>
    <mergeCell ref="F37:F38"/>
    <mergeCell ref="G37:G38"/>
    <mergeCell ref="H37:H38"/>
    <mergeCell ref="J33:J34"/>
    <mergeCell ref="K33:K34"/>
    <mergeCell ref="L33:L34"/>
    <mergeCell ref="M33:M34"/>
    <mergeCell ref="N33:N34"/>
    <mergeCell ref="C35:C36"/>
    <mergeCell ref="D35:D36"/>
    <mergeCell ref="F35:F36"/>
    <mergeCell ref="G35:G36"/>
    <mergeCell ref="H35:H36"/>
    <mergeCell ref="C33:C34"/>
    <mergeCell ref="D33:D34"/>
    <mergeCell ref="F33:F34"/>
    <mergeCell ref="G33:G34"/>
    <mergeCell ref="H33:H34"/>
    <mergeCell ref="I33:I34"/>
    <mergeCell ref="I31:I32"/>
    <mergeCell ref="J31:J32"/>
    <mergeCell ref="K31:K32"/>
    <mergeCell ref="L31:L32"/>
    <mergeCell ref="M31:M32"/>
    <mergeCell ref="N31:N32"/>
    <mergeCell ref="J29:J30"/>
    <mergeCell ref="K29:K30"/>
    <mergeCell ref="L29:L30"/>
    <mergeCell ref="M29:M30"/>
    <mergeCell ref="N29:N30"/>
    <mergeCell ref="C31:C32"/>
    <mergeCell ref="D31:D32"/>
    <mergeCell ref="F31:F32"/>
    <mergeCell ref="G31:G32"/>
    <mergeCell ref="H31:H32"/>
    <mergeCell ref="K27:K28"/>
    <mergeCell ref="L27:L28"/>
    <mergeCell ref="M27:M28"/>
    <mergeCell ref="N27:N28"/>
    <mergeCell ref="C29:C30"/>
    <mergeCell ref="D29:D30"/>
    <mergeCell ref="F29:F30"/>
    <mergeCell ref="G29:G30"/>
    <mergeCell ref="H29:H30"/>
    <mergeCell ref="I29:I30"/>
    <mergeCell ref="I35:I36"/>
    <mergeCell ref="I37:I38"/>
    <mergeCell ref="M25:M26"/>
    <mergeCell ref="N25:N26"/>
    <mergeCell ref="C27:C28"/>
    <mergeCell ref="D27:D28"/>
    <mergeCell ref="F27:F28"/>
    <mergeCell ref="G27:G28"/>
    <mergeCell ref="H27:H28"/>
    <mergeCell ref="J27:J28"/>
    <mergeCell ref="C25:C26"/>
    <mergeCell ref="D25:D26"/>
    <mergeCell ref="F25:F26"/>
    <mergeCell ref="G25:G26"/>
    <mergeCell ref="H25:H26"/>
    <mergeCell ref="I25:I26"/>
    <mergeCell ref="H231:H233"/>
    <mergeCell ref="I238:I239"/>
    <mergeCell ref="I242:I243"/>
    <mergeCell ref="G242:G243"/>
    <mergeCell ref="H242:H243"/>
    <mergeCell ref="G240:G241"/>
    <mergeCell ref="H240:H241"/>
    <mergeCell ref="I234:I235"/>
    <mergeCell ref="C260:D261"/>
    <mergeCell ref="N260:N261"/>
    <mergeCell ref="F260:F261"/>
    <mergeCell ref="F242:F243"/>
    <mergeCell ref="H260:H261"/>
    <mergeCell ref="N242:N243"/>
    <mergeCell ref="G260:G261"/>
    <mergeCell ref="H254:H255"/>
    <mergeCell ref="G254:G255"/>
    <mergeCell ref="N244:N245"/>
    <mergeCell ref="I123:I124"/>
    <mergeCell ref="I116:I118"/>
    <mergeCell ref="H89:H90"/>
    <mergeCell ref="I89:I90"/>
    <mergeCell ref="I240:I241"/>
    <mergeCell ref="I176:I177"/>
    <mergeCell ref="H173:H175"/>
    <mergeCell ref="H176:H177"/>
    <mergeCell ref="H93:H94"/>
    <mergeCell ref="I93:I94"/>
    <mergeCell ref="I154:I155"/>
    <mergeCell ref="H148:H149"/>
    <mergeCell ref="I217:I218"/>
    <mergeCell ref="H209:H210"/>
    <mergeCell ref="H168:H169"/>
    <mergeCell ref="H154:H155"/>
    <mergeCell ref="H152:H153"/>
    <mergeCell ref="H196:H197"/>
    <mergeCell ref="I196:I197"/>
    <mergeCell ref="H205:H206"/>
    <mergeCell ref="N240:N241"/>
    <mergeCell ref="N238:N239"/>
    <mergeCell ref="H238:H239"/>
    <mergeCell ref="H178:H179"/>
    <mergeCell ref="G231:G233"/>
    <mergeCell ref="H180:H181"/>
    <mergeCell ref="I178:I179"/>
    <mergeCell ref="I231:I233"/>
    <mergeCell ref="N186:N187"/>
    <mergeCell ref="N213:N214"/>
    <mergeCell ref="N215:N216"/>
    <mergeCell ref="H156:H157"/>
    <mergeCell ref="I182:I183"/>
    <mergeCell ref="N182:N183"/>
    <mergeCell ref="N254:N255"/>
    <mergeCell ref="I184:I185"/>
    <mergeCell ref="N211:N212"/>
    <mergeCell ref="N156:N157"/>
    <mergeCell ref="I236:I237"/>
    <mergeCell ref="N205:N206"/>
    <mergeCell ref="I27:I28"/>
    <mergeCell ref="N176:N177"/>
    <mergeCell ref="N184:N185"/>
    <mergeCell ref="N196:N197"/>
    <mergeCell ref="I205:I206"/>
    <mergeCell ref="I209:I210"/>
    <mergeCell ref="I145:I147"/>
    <mergeCell ref="I168:I169"/>
    <mergeCell ref="I173:I175"/>
    <mergeCell ref="I139:I140"/>
    <mergeCell ref="F209:F210"/>
    <mergeCell ref="F202:F204"/>
    <mergeCell ref="H236:H237"/>
    <mergeCell ref="G75:G76"/>
    <mergeCell ref="G15:G16"/>
    <mergeCell ref="G19:G20"/>
    <mergeCell ref="H139:H140"/>
    <mergeCell ref="H85:H86"/>
    <mergeCell ref="H113:H114"/>
    <mergeCell ref="H123:H124"/>
    <mergeCell ref="G207:G208"/>
    <mergeCell ref="G209:G210"/>
    <mergeCell ref="G156:G157"/>
    <mergeCell ref="G168:G169"/>
    <mergeCell ref="G211:G212"/>
    <mergeCell ref="G178:G179"/>
    <mergeCell ref="G182:G183"/>
    <mergeCell ref="G196:G197"/>
    <mergeCell ref="G162:G163"/>
    <mergeCell ref="G166:G167"/>
    <mergeCell ref="D12:D14"/>
    <mergeCell ref="D17:D18"/>
    <mergeCell ref="D19:D20"/>
    <mergeCell ref="H12:H14"/>
    <mergeCell ref="G12:G14"/>
    <mergeCell ref="F19:F20"/>
    <mergeCell ref="F12:F14"/>
    <mergeCell ref="F15:F16"/>
    <mergeCell ref="D15:D16"/>
    <mergeCell ref="I23:I24"/>
    <mergeCell ref="G23:G24"/>
    <mergeCell ref="H23:H24"/>
    <mergeCell ref="H21:H22"/>
    <mergeCell ref="I21:I22"/>
    <mergeCell ref="I12:I14"/>
    <mergeCell ref="H15:H16"/>
    <mergeCell ref="I15:I16"/>
    <mergeCell ref="H19:H20"/>
    <mergeCell ref="I19:I20"/>
    <mergeCell ref="G89:G90"/>
    <mergeCell ref="G123:G124"/>
    <mergeCell ref="G125:G126"/>
    <mergeCell ref="G113:G114"/>
    <mergeCell ref="G91:G92"/>
    <mergeCell ref="C93:D94"/>
    <mergeCell ref="C103:D104"/>
    <mergeCell ref="F103:F104"/>
    <mergeCell ref="G93:G94"/>
    <mergeCell ref="G99:G100"/>
    <mergeCell ref="G87:G88"/>
    <mergeCell ref="B205:B206"/>
    <mergeCell ref="B242:B243"/>
    <mergeCell ref="C242:D243"/>
    <mergeCell ref="G148:G149"/>
    <mergeCell ref="G173:G175"/>
    <mergeCell ref="F173:F175"/>
    <mergeCell ref="C205:D206"/>
    <mergeCell ref="B156:B157"/>
    <mergeCell ref="B184:B185"/>
    <mergeCell ref="B162:B163"/>
    <mergeCell ref="C162:D163"/>
    <mergeCell ref="F162:F163"/>
    <mergeCell ref="C180:D181"/>
    <mergeCell ref="C173:D175"/>
    <mergeCell ref="F168:F169"/>
    <mergeCell ref="F180:F181"/>
    <mergeCell ref="B166:B167"/>
    <mergeCell ref="C166:D167"/>
    <mergeCell ref="F166:F167"/>
    <mergeCell ref="B238:B239"/>
    <mergeCell ref="G184:G185"/>
    <mergeCell ref="F238:F239"/>
    <mergeCell ref="G180:G181"/>
    <mergeCell ref="G176:G177"/>
    <mergeCell ref="C238:D239"/>
    <mergeCell ref="C178:D179"/>
    <mergeCell ref="C182:D183"/>
    <mergeCell ref="C184:D185"/>
    <mergeCell ref="F231:F233"/>
    <mergeCell ref="I125:I126"/>
    <mergeCell ref="I87:I88"/>
    <mergeCell ref="N119:N120"/>
    <mergeCell ref="G238:G239"/>
    <mergeCell ref="F145:F147"/>
    <mergeCell ref="H150:H151"/>
    <mergeCell ref="I150:I151"/>
    <mergeCell ref="G145:G147"/>
    <mergeCell ref="G152:G153"/>
    <mergeCell ref="G150:G151"/>
    <mergeCell ref="B188:B189"/>
    <mergeCell ref="F182:F183"/>
    <mergeCell ref="N87:N88"/>
    <mergeCell ref="F87:F88"/>
    <mergeCell ref="N207:N208"/>
    <mergeCell ref="G116:G118"/>
    <mergeCell ref="I207:I208"/>
    <mergeCell ref="G202:G204"/>
    <mergeCell ref="H87:H88"/>
    <mergeCell ref="B123:B124"/>
    <mergeCell ref="C123:D124"/>
    <mergeCell ref="N236:N237"/>
    <mergeCell ref="F236:F237"/>
    <mergeCell ref="B234:B235"/>
    <mergeCell ref="F178:F179"/>
    <mergeCell ref="B178:B179"/>
    <mergeCell ref="N178:N179"/>
    <mergeCell ref="B180:B181"/>
    <mergeCell ref="G234:G235"/>
    <mergeCell ref="C234:D235"/>
    <mergeCell ref="F234:F235"/>
    <mergeCell ref="C231:D233"/>
    <mergeCell ref="N231:N233"/>
    <mergeCell ref="I202:I204"/>
    <mergeCell ref="N234:N235"/>
    <mergeCell ref="H234:H235"/>
    <mergeCell ref="F207:F208"/>
    <mergeCell ref="F205:F206"/>
    <mergeCell ref="H211:H212"/>
    <mergeCell ref="N202:N204"/>
    <mergeCell ref="B215:B216"/>
    <mergeCell ref="B196:B197"/>
    <mergeCell ref="F196:F197"/>
    <mergeCell ref="N168:N169"/>
    <mergeCell ref="G121:G122"/>
    <mergeCell ref="G119:G120"/>
    <mergeCell ref="N173:N175"/>
    <mergeCell ref="N180:N181"/>
    <mergeCell ref="B182:B183"/>
    <mergeCell ref="I180:I181"/>
    <mergeCell ref="H125:H126"/>
    <mergeCell ref="I211:I212"/>
    <mergeCell ref="H225:H226"/>
    <mergeCell ref="I225:I226"/>
    <mergeCell ref="B240:B241"/>
    <mergeCell ref="G225:G226"/>
    <mergeCell ref="B236:B237"/>
    <mergeCell ref="C236:D237"/>
    <mergeCell ref="G236:G237"/>
    <mergeCell ref="F240:F241"/>
    <mergeCell ref="N139:N140"/>
    <mergeCell ref="H207:H208"/>
    <mergeCell ref="H145:H147"/>
    <mergeCell ref="J139:J140"/>
    <mergeCell ref="K139:K140"/>
    <mergeCell ref="N152:N153"/>
    <mergeCell ref="H184:H185"/>
    <mergeCell ref="H182:H183"/>
    <mergeCell ref="I152:I153"/>
    <mergeCell ref="I148:I149"/>
    <mergeCell ref="B99:B100"/>
    <mergeCell ref="C99:D100"/>
    <mergeCell ref="F99:F100"/>
    <mergeCell ref="N125:N126"/>
    <mergeCell ref="F121:F122"/>
    <mergeCell ref="B93:B94"/>
    <mergeCell ref="H99:H100"/>
    <mergeCell ref="I113:I114"/>
    <mergeCell ref="N113:N114"/>
    <mergeCell ref="F125:F126"/>
    <mergeCell ref="B139:B140"/>
    <mergeCell ref="C121:D122"/>
    <mergeCell ref="F225:F226"/>
    <mergeCell ref="C152:D153"/>
    <mergeCell ref="F184:F185"/>
    <mergeCell ref="B176:B177"/>
    <mergeCell ref="C176:D177"/>
    <mergeCell ref="F176:F177"/>
    <mergeCell ref="B211:B212"/>
    <mergeCell ref="F154:F155"/>
    <mergeCell ref="B209:B210"/>
    <mergeCell ref="B152:B153"/>
    <mergeCell ref="B91:B92"/>
    <mergeCell ref="B85:B86"/>
    <mergeCell ref="B89:B90"/>
    <mergeCell ref="B119:B120"/>
    <mergeCell ref="B103:B104"/>
    <mergeCell ref="B109:B110"/>
    <mergeCell ref="B190:B191"/>
    <mergeCell ref="B168:B169"/>
    <mergeCell ref="F150:F151"/>
    <mergeCell ref="B154:B155"/>
    <mergeCell ref="C68:D68"/>
    <mergeCell ref="C154:D155"/>
    <mergeCell ref="B207:B208"/>
    <mergeCell ref="B87:B88"/>
    <mergeCell ref="B75:B76"/>
    <mergeCell ref="C125:D126"/>
    <mergeCell ref="F85:F86"/>
    <mergeCell ref="B77:B78"/>
    <mergeCell ref="B125:B126"/>
    <mergeCell ref="B113:B114"/>
    <mergeCell ref="C156:D157"/>
    <mergeCell ref="G154:G155"/>
    <mergeCell ref="B150:B151"/>
    <mergeCell ref="N123:N124"/>
    <mergeCell ref="B121:B122"/>
    <mergeCell ref="H116:H118"/>
    <mergeCell ref="H119:H120"/>
    <mergeCell ref="I119:I120"/>
    <mergeCell ref="N116:N118"/>
    <mergeCell ref="N73:N74"/>
    <mergeCell ref="C87:D88"/>
    <mergeCell ref="C81:D82"/>
    <mergeCell ref="C77:D78"/>
    <mergeCell ref="C75:D76"/>
    <mergeCell ref="F113:F114"/>
    <mergeCell ref="H77:H78"/>
    <mergeCell ref="F93:F94"/>
    <mergeCell ref="I81:I82"/>
    <mergeCell ref="C209:D210"/>
    <mergeCell ref="F119:F120"/>
    <mergeCell ref="N89:N90"/>
    <mergeCell ref="I121:I122"/>
    <mergeCell ref="F211:F212"/>
    <mergeCell ref="F139:F140"/>
    <mergeCell ref="N145:N147"/>
    <mergeCell ref="N121:N122"/>
    <mergeCell ref="H202:H204"/>
    <mergeCell ref="G205:G206"/>
    <mergeCell ref="N209:N210"/>
    <mergeCell ref="J121:J122"/>
    <mergeCell ref="G139:G140"/>
    <mergeCell ref="F156:F157"/>
    <mergeCell ref="I156:I157"/>
    <mergeCell ref="F65:F66"/>
    <mergeCell ref="N148:N149"/>
    <mergeCell ref="M70:M71"/>
    <mergeCell ref="I77:I78"/>
    <mergeCell ref="N150:N151"/>
    <mergeCell ref="C207:D208"/>
    <mergeCell ref="C211:D212"/>
    <mergeCell ref="F79:F80"/>
    <mergeCell ref="C70:D72"/>
    <mergeCell ref="C89:D90"/>
    <mergeCell ref="H121:H122"/>
    <mergeCell ref="G77:G78"/>
    <mergeCell ref="C139:D140"/>
    <mergeCell ref="C113:D114"/>
    <mergeCell ref="F73:F74"/>
    <mergeCell ref="I65:I66"/>
    <mergeCell ref="H73:H74"/>
    <mergeCell ref="I73:I74"/>
    <mergeCell ref="N77:N78"/>
    <mergeCell ref="H65:H66"/>
    <mergeCell ref="I70:I71"/>
    <mergeCell ref="J70:J71"/>
    <mergeCell ref="K70:K71"/>
    <mergeCell ref="L75:L76"/>
    <mergeCell ref="M75:M76"/>
    <mergeCell ref="H75:H76"/>
    <mergeCell ref="I75:I76"/>
    <mergeCell ref="B15:B16"/>
    <mergeCell ref="C15:C16"/>
    <mergeCell ref="N15:N16"/>
    <mergeCell ref="B23:B24"/>
    <mergeCell ref="C23:C24"/>
    <mergeCell ref="D23:D24"/>
    <mergeCell ref="D21:D22"/>
    <mergeCell ref="N65:N66"/>
    <mergeCell ref="B17:B18"/>
    <mergeCell ref="C17:C18"/>
    <mergeCell ref="N17:N18"/>
    <mergeCell ref="F17:F18"/>
    <mergeCell ref="G17:G18"/>
    <mergeCell ref="I17:I18"/>
    <mergeCell ref="H17:H18"/>
    <mergeCell ref="B65:B66"/>
    <mergeCell ref="N83:N84"/>
    <mergeCell ref="F91:F92"/>
    <mergeCell ref="F89:F90"/>
    <mergeCell ref="B81:B82"/>
    <mergeCell ref="N81:N82"/>
    <mergeCell ref="H79:H80"/>
    <mergeCell ref="I79:I80"/>
    <mergeCell ref="B79:B80"/>
    <mergeCell ref="C79:D80"/>
    <mergeCell ref="C240:D241"/>
    <mergeCell ref="B73:B74"/>
    <mergeCell ref="C73:D74"/>
    <mergeCell ref="B148:B149"/>
    <mergeCell ref="B83:B84"/>
    <mergeCell ref="C83:D84"/>
    <mergeCell ref="C202:D204"/>
    <mergeCell ref="B225:B226"/>
    <mergeCell ref="C91:D92"/>
    <mergeCell ref="C85:D86"/>
    <mergeCell ref="B19:B20"/>
    <mergeCell ref="C19:C20"/>
    <mergeCell ref="B21:B22"/>
    <mergeCell ref="C21:C22"/>
    <mergeCell ref="L19:L20"/>
    <mergeCell ref="M19:M20"/>
    <mergeCell ref="J21:J22"/>
    <mergeCell ref="K21:K22"/>
    <mergeCell ref="F21:F22"/>
    <mergeCell ref="M21:M22"/>
    <mergeCell ref="G85:G86"/>
    <mergeCell ref="H81:H82"/>
    <mergeCell ref="H83:H84"/>
    <mergeCell ref="I85:I86"/>
    <mergeCell ref="G79:G80"/>
    <mergeCell ref="N70:N72"/>
    <mergeCell ref="N85:N86"/>
    <mergeCell ref="M73:M74"/>
    <mergeCell ref="J75:J76"/>
    <mergeCell ref="K75:K76"/>
    <mergeCell ref="F148:F149"/>
    <mergeCell ref="C143:D143"/>
    <mergeCell ref="C116:D118"/>
    <mergeCell ref="C65:D66"/>
    <mergeCell ref="F23:F24"/>
    <mergeCell ref="F116:F118"/>
    <mergeCell ref="C145:D147"/>
    <mergeCell ref="C119:D120"/>
    <mergeCell ref="F77:F78"/>
    <mergeCell ref="F75:F76"/>
    <mergeCell ref="F152:F153"/>
    <mergeCell ref="F83:F84"/>
    <mergeCell ref="G81:G82"/>
    <mergeCell ref="G83:G84"/>
    <mergeCell ref="N91:N92"/>
    <mergeCell ref="G21:G22"/>
    <mergeCell ref="F123:F124"/>
    <mergeCell ref="G73:G74"/>
    <mergeCell ref="N21:N22"/>
    <mergeCell ref="H91:H92"/>
    <mergeCell ref="I91:I92"/>
    <mergeCell ref="J23:J24"/>
    <mergeCell ref="K23:K24"/>
    <mergeCell ref="L23:L24"/>
    <mergeCell ref="M23:M24"/>
    <mergeCell ref="N225:N226"/>
    <mergeCell ref="N75:N76"/>
    <mergeCell ref="N154:N155"/>
    <mergeCell ref="I83:I84"/>
    <mergeCell ref="M65:M66"/>
    <mergeCell ref="N12:N14"/>
    <mergeCell ref="N23:N24"/>
    <mergeCell ref="F81:F82"/>
    <mergeCell ref="N79:N80"/>
    <mergeCell ref="F70:F71"/>
    <mergeCell ref="G70:G71"/>
    <mergeCell ref="H70:H71"/>
    <mergeCell ref="L65:L66"/>
    <mergeCell ref="N19:N20"/>
    <mergeCell ref="G65:G66"/>
    <mergeCell ref="I263:I264"/>
    <mergeCell ref="C265:D265"/>
    <mergeCell ref="C12:C14"/>
    <mergeCell ref="N263:N264"/>
    <mergeCell ref="C254:D255"/>
    <mergeCell ref="C196:D197"/>
    <mergeCell ref="C168:D169"/>
    <mergeCell ref="C225:D226"/>
    <mergeCell ref="C150:D151"/>
    <mergeCell ref="C148:D149"/>
    <mergeCell ref="J19:J20"/>
    <mergeCell ref="K19:K20"/>
    <mergeCell ref="C267:D268"/>
    <mergeCell ref="I267:I268"/>
    <mergeCell ref="F267:F268"/>
    <mergeCell ref="G267:G268"/>
    <mergeCell ref="H267:H268"/>
    <mergeCell ref="F263:F264"/>
    <mergeCell ref="G263:G264"/>
    <mergeCell ref="H263:H264"/>
    <mergeCell ref="M15:M16"/>
    <mergeCell ref="J17:J18"/>
    <mergeCell ref="K17:K18"/>
    <mergeCell ref="L17:L18"/>
    <mergeCell ref="M17:M18"/>
    <mergeCell ref="J12:J14"/>
    <mergeCell ref="K12:K14"/>
    <mergeCell ref="L12:L14"/>
    <mergeCell ref="M12:M14"/>
    <mergeCell ref="L21:L22"/>
    <mergeCell ref="J25:J26"/>
    <mergeCell ref="K25:K26"/>
    <mergeCell ref="L25:L26"/>
    <mergeCell ref="L70:L71"/>
    <mergeCell ref="J15:J16"/>
    <mergeCell ref="K15:K16"/>
    <mergeCell ref="L15:L16"/>
    <mergeCell ref="J65:J66"/>
    <mergeCell ref="K65:K66"/>
  </mergeCells>
  <dataValidations count="1">
    <dataValidation type="decimal" operator="greaterThanOrEqual" allowBlank="1" showInputMessage="1" showErrorMessage="1" sqref="F265 J265">
      <formula1>0.15</formula1>
    </dataValidation>
  </dataValidations>
  <printOptions/>
  <pageMargins left="0.7" right="0.7" top="0.75" bottom="0.75" header="0.3" footer="0.3"/>
  <pageSetup fitToHeight="0" horizontalDpi="600" verticalDpi="600" orientation="landscape" paperSize="9" scale="28" r:id="rId1"/>
  <rowBreaks count="3" manualBreakCount="3">
    <brk id="140" max="13" man="1"/>
    <brk id="227" max="13" man="1"/>
    <brk id="270" max="255" man="1"/>
  </rowBreaks>
  <ignoredErrors>
    <ignoredError sqref="F26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Ljiljana Kundakovic</dc:creator>
  <cp:keywords/>
  <dc:description/>
  <cp:lastModifiedBy>Stefan Popovic</cp:lastModifiedBy>
  <cp:lastPrinted>2012-03-13T14:37:03Z</cp:lastPrinted>
  <dcterms:created xsi:type="dcterms:W3CDTF">2011-02-22T08:05:35Z</dcterms:created>
  <dcterms:modified xsi:type="dcterms:W3CDTF">2021-11-29T11:24:18Z</dcterms:modified>
  <cp:category/>
  <cp:version/>
  <cp:contentType/>
  <cp:contentStatus/>
</cp:coreProperties>
</file>